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9735" activeTab="1"/>
  </bookViews>
  <sheets>
    <sheet name="стр.1" sheetId="1" r:id="rId1"/>
    <sheet name="Лист 3-5" sheetId="7" r:id="rId2"/>
    <sheet name="лист 6-11" sheetId="5" r:id="rId3"/>
    <sheet name="лист12-14" sheetId="8" r:id="rId4"/>
  </sheets>
  <externalReferences>
    <externalReference r:id="rId5"/>
  </externalReferences>
  <definedNames>
    <definedName name="_xlnm.Print_Area" localSheetId="1">'Лист 3-5'!$A$1:$DS$76</definedName>
    <definedName name="_xlnm.Print_Area" localSheetId="2">'лист 6-11'!$A$1:$FN$107</definedName>
    <definedName name="_xlnm.Print_Area" localSheetId="3">'лист12-14'!$A$1:$GH$56</definedName>
    <definedName name="_xlnm.Print_Area" localSheetId="0">стр.1!$A$1:$DC$33</definedName>
  </definedNames>
  <calcPr calcId="114210"/>
</workbook>
</file>

<file path=xl/calcChain.xml><?xml version="1.0" encoding="utf-8"?>
<calcChain xmlns="http://schemas.openxmlformats.org/spreadsheetml/2006/main">
  <c r="CI71" i="7"/>
  <c r="CI42"/>
  <c r="BG9" i="5"/>
  <c r="BG74"/>
  <c r="BG30"/>
  <c r="AZ15" i="8"/>
  <c r="BM15"/>
  <c r="AM15"/>
  <c r="BG53" i="5"/>
  <c r="AR53"/>
  <c r="CZ53"/>
  <c r="AR85"/>
  <c r="AR96"/>
  <c r="AR97"/>
  <c r="AR95"/>
  <c r="AR94"/>
  <c r="AR90"/>
  <c r="AR84"/>
  <c r="AR77"/>
  <c r="AR76"/>
  <c r="AR63"/>
  <c r="AR61"/>
  <c r="AR59"/>
  <c r="AR57"/>
  <c r="AR47"/>
  <c r="AR9"/>
  <c r="CZ30"/>
  <c r="CZ85"/>
  <c r="CZ90"/>
  <c r="CZ74"/>
  <c r="CZ57"/>
  <c r="BG85"/>
  <c r="BG90"/>
  <c r="BG67"/>
  <c r="BG57"/>
  <c r="BG47"/>
  <c r="BG32"/>
  <c r="CZ9"/>
  <c r="AR78"/>
  <c r="AR82"/>
  <c r="AR83"/>
  <c r="AR87"/>
  <c r="AR92"/>
  <c r="AR55"/>
  <c r="AR64"/>
  <c r="AR67"/>
  <c r="AR69"/>
  <c r="AR32"/>
  <c r="AR74"/>
  <c r="AR73"/>
  <c r="AR43"/>
  <c r="AR25"/>
  <c r="AR16"/>
  <c r="AR34"/>
  <c r="AR36"/>
  <c r="AR44"/>
  <c r="AR30"/>
  <c r="AR41"/>
  <c r="A17" i="8"/>
  <c r="A18"/>
  <c r="A19"/>
  <c r="A20"/>
</calcChain>
</file>

<file path=xl/sharedStrings.xml><?xml version="1.0" encoding="utf-8"?>
<sst xmlns="http://schemas.openxmlformats.org/spreadsheetml/2006/main" count="529" uniqueCount="330">
  <si>
    <t>Наименование показателя</t>
  </si>
  <si>
    <t>из них:</t>
  </si>
  <si>
    <t>"</t>
  </si>
  <si>
    <t xml:space="preserve"> г.</t>
  </si>
  <si>
    <t>в том числе:</t>
  </si>
  <si>
    <t>(подпись)</t>
  </si>
  <si>
    <t>(расшифровка подписи)</t>
  </si>
  <si>
    <t>КОДЫ</t>
  </si>
  <si>
    <t>Дата</t>
  </si>
  <si>
    <t>по ОКЕИ</t>
  </si>
  <si>
    <t>ИНН/КПП</t>
  </si>
  <si>
    <t>УТВЕРЖДАЮ</t>
  </si>
  <si>
    <t>Единица измерения: руб.</t>
  </si>
  <si>
    <t>I. Нефинансовые активы, всего:</t>
  </si>
  <si>
    <t>II. Финансовые активы, всего</t>
  </si>
  <si>
    <t>III. Обязательства, всего</t>
  </si>
  <si>
    <t>на 20</t>
  </si>
  <si>
    <t>Форма по КФД</t>
  </si>
  <si>
    <t>по ОКПО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</si>
  <si>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</si>
  <si>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</si>
  <si>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Х</t>
  </si>
  <si>
    <t>210</t>
  </si>
  <si>
    <t>220</t>
  </si>
  <si>
    <t>221</t>
  </si>
  <si>
    <t>222</t>
  </si>
  <si>
    <t>262</t>
  </si>
  <si>
    <t>310</t>
  </si>
  <si>
    <t>320</t>
  </si>
  <si>
    <t>год и плановый период</t>
  </si>
  <si>
    <t>Адрес фактического местонахождения</t>
  </si>
  <si>
    <t>Сумма,
тыс. руб.</t>
  </si>
  <si>
    <t>№
п/п</t>
  </si>
  <si>
    <t>2.3.1</t>
  </si>
  <si>
    <t>2.1. Денежные средства учреждения, всего</t>
  </si>
  <si>
    <t>2.1.1. Денежные средства учреждения на счетах</t>
  </si>
  <si>
    <t>2.3. Иные финансовые инструменты</t>
  </si>
  <si>
    <t>2.4.1</t>
  </si>
  <si>
    <t>2.5. Дебиторская задолженность по доходам от платной и иной приносящей доход деятельности, всего:</t>
  </si>
  <si>
    <t>2.5.1</t>
  </si>
  <si>
    <t>2.7. Дебиторская задолженность по выданным авансам за счет доходов, полученных от платной и иной приносящей доход деятельности, всего:</t>
  </si>
  <si>
    <t>из них:
3.1. Долговые обязательства</t>
  </si>
  <si>
    <t>3.2. Кредиторская задолженность:</t>
  </si>
  <si>
    <t>3.2.1. Просроченная кредиторская задолженность</t>
  </si>
  <si>
    <t>3.4.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</t>
  </si>
  <si>
    <t>Код строки</t>
  </si>
  <si>
    <t>Код по бюджетной класси-фикации Российской Федерации</t>
  </si>
  <si>
    <t>всего</t>
  </si>
  <si>
    <t>Поступления от доходов, всего:</t>
  </si>
  <si>
    <t>100</t>
  </si>
  <si>
    <t>в том числе:
доходы от собственности</t>
  </si>
  <si>
    <t>110</t>
  </si>
  <si>
    <t>Объем финансового обеспечения, руб. (с точностью до двух знаков после запятой - 0,00)</t>
  </si>
  <si>
    <t>из них
гранты</t>
  </si>
  <si>
    <t>Субсидии на осущест-вление капитальных вложений</t>
  </si>
  <si>
    <t>1.</t>
  </si>
  <si>
    <t>2.</t>
  </si>
  <si>
    <t>111</t>
  </si>
  <si>
    <t>112</t>
  </si>
  <si>
    <t>120</t>
  </si>
  <si>
    <t>121</t>
  </si>
  <si>
    <t>122</t>
  </si>
  <si>
    <t>130</t>
  </si>
  <si>
    <t>140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</si>
  <si>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</si>
  <si>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</si>
  <si>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150</t>
  </si>
  <si>
    <t>Прочие доходы</t>
  </si>
  <si>
    <t>160</t>
  </si>
  <si>
    <t>180</t>
  </si>
  <si>
    <t>Доходы от операций с активами</t>
  </si>
  <si>
    <t>181</t>
  </si>
  <si>
    <t>182</t>
  </si>
  <si>
    <t>200</t>
  </si>
  <si>
    <t>Выплаты по расходам, всего:</t>
  </si>
  <si>
    <t>в том числе на выплаты персоналу, всего:</t>
  </si>
  <si>
    <t>из них: оплата труда и начисления на выплаты по оплате труда</t>
  </si>
  <si>
    <t>211</t>
  </si>
  <si>
    <t>212</t>
  </si>
  <si>
    <t>213</t>
  </si>
  <si>
    <t>214</t>
  </si>
  <si>
    <t>Социальные и иные выплаты населению, всего</t>
  </si>
  <si>
    <t>230</t>
  </si>
  <si>
    <t>Уплата налогов, сборов и иных платежей, всего</t>
  </si>
  <si>
    <t>231</t>
  </si>
  <si>
    <t>232</t>
  </si>
  <si>
    <t>Безвозмездные перечисления организациям</t>
  </si>
  <si>
    <t>240</t>
  </si>
  <si>
    <t>250</t>
  </si>
  <si>
    <t>Прочие расходы (кроме расходов на закупку товаров, работ, услуг)</t>
  </si>
  <si>
    <t>260</t>
  </si>
  <si>
    <t>261</t>
  </si>
  <si>
    <t>263</t>
  </si>
  <si>
    <t>264</t>
  </si>
  <si>
    <t>Арендная плата за пользование имуществом</t>
  </si>
  <si>
    <t>265</t>
  </si>
  <si>
    <t>266</t>
  </si>
  <si>
    <t>300</t>
  </si>
  <si>
    <t>Поступление финансовых активов, всего:</t>
  </si>
  <si>
    <t>Увеличение остатков средств</t>
  </si>
  <si>
    <t>Прочие поступления</t>
  </si>
  <si>
    <t>Увеличение стоимости основных средств</t>
  </si>
  <si>
    <t>Увеличение стоимости нематериальных активов</t>
  </si>
  <si>
    <t>400</t>
  </si>
  <si>
    <t>410</t>
  </si>
  <si>
    <t>Выбытие финансовых активов, всего</t>
  </si>
  <si>
    <t>420</t>
  </si>
  <si>
    <t>Прочие выбытия</t>
  </si>
  <si>
    <t>500</t>
  </si>
  <si>
    <t>600</t>
  </si>
  <si>
    <t>Иные субсидии, предоставленные из бюджета</t>
  </si>
  <si>
    <t>Поступления от оказания услуг (выполнения работ)
на платной основе
и от иной приносящей
доход деятельности</t>
  </si>
  <si>
    <t xml:space="preserve">на </t>
  </si>
  <si>
    <t>Год
начала закупки</t>
  </si>
  <si>
    <t>Сумма выплат по расходам на закупку товаров, работ и услуг,
руб. (с точностью до двух знаков после запятой - 0,00)</t>
  </si>
  <si>
    <t>всего на закупки</t>
  </si>
  <si>
    <t>в соответствии с Федеральным законом от 5 апреля 2013 г.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</si>
  <si>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№ 223-ФЗ "О закупках товаров, работ, услуг отдельными видами юридических лиц"</t>
  </si>
  <si>
    <t>очередной финансо-вый год</t>
  </si>
  <si>
    <t>1-ый год планового периода</t>
  </si>
  <si>
    <t>2-ой год планового периода</t>
  </si>
  <si>
    <t>1001</t>
  </si>
  <si>
    <t>В том числе:
на оплату контрактов, заключенных до начала очередного финансового года:</t>
  </si>
  <si>
    <t>1002</t>
  </si>
  <si>
    <t>1003</t>
  </si>
  <si>
    <t>2001</t>
  </si>
  <si>
    <t>На закупку товаров, работ, услуг по году начала закупки:</t>
  </si>
  <si>
    <t>2002</t>
  </si>
  <si>
    <t>2003</t>
  </si>
  <si>
    <t>(очередной финансовый год)</t>
  </si>
  <si>
    <t>010</t>
  </si>
  <si>
    <t>020</t>
  </si>
  <si>
    <t>030</t>
  </si>
  <si>
    <t>040</t>
  </si>
  <si>
    <t>Остаток средств на начало года</t>
  </si>
  <si>
    <t>Остаток средств на конец года</t>
  </si>
  <si>
    <t>Поступление</t>
  </si>
  <si>
    <t>Выбытие</t>
  </si>
  <si>
    <t>Сумма
(руб. с точностью до двух знаков после запятой - 0,00)</t>
  </si>
  <si>
    <t>Сумма (тыс. руб.)</t>
  </si>
  <si>
    <t>Объем публичных обязательств, всего:</t>
  </si>
  <si>
    <t>Объем средств, поступивших во временное распоряжение, всего:</t>
  </si>
  <si>
    <t>(подразделения) (уполномоченное лицо)</t>
  </si>
  <si>
    <t>учреждения (подразделения)</t>
  </si>
  <si>
    <t>Тел.</t>
  </si>
  <si>
    <t>План
финансово-хозяйственной деятельности</t>
  </si>
  <si>
    <t>и полномочия учредителя</t>
  </si>
  <si>
    <t>Наименование органа, осуществляющего функции</t>
  </si>
  <si>
    <t>0001</t>
  </si>
  <si>
    <t>Исполнитель</t>
  </si>
  <si>
    <t>Субсидии, представ-ляемые в соответствии
с абзацем вторым
пункта 1 статьи 78.1 Бюджетного кодекса Российской Федерации</t>
  </si>
  <si>
    <t>Код по реестру участников бюджетного процесса,
а также юридических лиц, не являющихся
участниками бюджетного процесса</t>
  </si>
  <si>
    <t>1.1. Общая балансовая стоимость недвижимого муниципального имущества, всего</t>
  </si>
  <si>
    <t>1.1.1. Стоимость имущества, закрепленного собственником имущества за муниципальным учреждением на праве оперативного управления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</si>
  <si>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</si>
  <si>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</si>
  <si>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2.4. Дебиторская задолженность по доходам, полученным за счет средств бюджета, всего:</t>
  </si>
  <si>
    <t>2.6. Дебиторская задолженность по выданным авансам, полученным за счет средств бюджета, всего:</t>
  </si>
  <si>
    <t>3.3. Кредиторская задолженность по расчетам с поставщиками и подрядчиками за счет средств бюджета, всего:</t>
  </si>
  <si>
    <t>1.Услуга №1</t>
  </si>
  <si>
    <t>2.Услуга №2</t>
  </si>
  <si>
    <t>1. Работа №1</t>
  </si>
  <si>
    <t>2. Работа № 2</t>
  </si>
  <si>
    <t>123</t>
  </si>
  <si>
    <t>124</t>
  </si>
  <si>
    <t>Доходы от оказания услуг, работ всего</t>
  </si>
  <si>
    <t xml:space="preserve">Субсидия на финансовое обеспечение выполнения муниципального задания </t>
  </si>
  <si>
    <t xml:space="preserve"> - оплата услуг отопления  </t>
  </si>
  <si>
    <t xml:space="preserve"> - оплата услуг горячего водоснабжения </t>
  </si>
  <si>
    <t xml:space="preserve"> - оплата услуг холодного водонабжения </t>
  </si>
  <si>
    <t xml:space="preserve"> - оплата услуг потребления газа</t>
  </si>
  <si>
    <t xml:space="preserve"> - оплата потребления электроэнергии</t>
  </si>
  <si>
    <t xml:space="preserve"> - оплата услуг канализации, ассенизации, вотоотведения</t>
  </si>
  <si>
    <t xml:space="preserve"> - выплата стипендий</t>
  </si>
  <si>
    <t xml:space="preserve">Расходы на закупку товаров, работ, услуг
</t>
  </si>
  <si>
    <t xml:space="preserve"> - текущий  ремонт (ремонт)</t>
  </si>
  <si>
    <t xml:space="preserve"> - противопожарные мероприятия, связанные с содержанием имущества</t>
  </si>
  <si>
    <t xml:space="preserve"> - другие расходы по содержанию имущества</t>
  </si>
  <si>
    <t>Прочие услуги и работы</t>
  </si>
  <si>
    <t xml:space="preserve"> - проектные и изыскательные работы</t>
  </si>
  <si>
    <t xml:space="preserve"> - услуги по охране (в том числе вневедомственной и пожарной)</t>
  </si>
  <si>
    <t xml:space="preserve"> - услуги по страхованию</t>
  </si>
  <si>
    <t xml:space="preserve"> - услуги в области информационных технолгий</t>
  </si>
  <si>
    <t>Увеличение стоимости непроизводственных активов</t>
  </si>
  <si>
    <t>233</t>
  </si>
  <si>
    <t>251</t>
  </si>
  <si>
    <t>252</t>
  </si>
  <si>
    <t>253</t>
  </si>
  <si>
    <t>254</t>
  </si>
  <si>
    <t xml:space="preserve"> - </t>
  </si>
  <si>
    <t xml:space="preserve"> -  уплата налогов, входящих в группу налога на имущество</t>
  </si>
  <si>
    <t xml:space="preserve"> -  уплата иных налогов</t>
  </si>
  <si>
    <t xml:space="preserve"> - уплата штрафов, пеней за несвоевременную уплату налогов и сборов, экономические санкции</t>
  </si>
  <si>
    <t xml:space="preserve"> - пособия по социальной помощи населению</t>
  </si>
  <si>
    <t xml:space="preserve"> - заработная плата</t>
  </si>
  <si>
    <t xml:space="preserve"> - прочие выплаты</t>
  </si>
  <si>
    <t xml:space="preserve"> - начисления на выплаты по оплате труда</t>
  </si>
  <si>
    <t xml:space="preserve"> -  возмещение убытков и вреда, судебных издержек</t>
  </si>
  <si>
    <t xml:space="preserve"> - выплата денежных компенсаций, надбавок, иных выплат</t>
  </si>
  <si>
    <t xml:space="preserve"> - иные расходы, относящиеся к прочим</t>
  </si>
  <si>
    <t>услуги связи</t>
  </si>
  <si>
    <t>транспортные услуги</t>
  </si>
  <si>
    <t>коммунальные услуги</t>
  </si>
  <si>
    <t xml:space="preserve"> - содержание в чистоте помещений, зданий, дворов, иного имущества</t>
  </si>
  <si>
    <t xml:space="preserve"> - капитальный ремонт</t>
  </si>
  <si>
    <t xml:space="preserve"> - типографические работы</t>
  </si>
  <si>
    <t xml:space="preserve"> - медицинские услуги и санитарно-эпидемиологические работы и услуги (не связанные с содержанием имущества)</t>
  </si>
  <si>
    <t xml:space="preserve"> - иные работ и услуги</t>
  </si>
  <si>
    <t>290.1.1</t>
  </si>
  <si>
    <t>290.1.2</t>
  </si>
  <si>
    <t>290.1.3</t>
  </si>
  <si>
    <t>241</t>
  </si>
  <si>
    <t>290.2</t>
  </si>
  <si>
    <t>290.5</t>
  </si>
  <si>
    <t>290</t>
  </si>
  <si>
    <t>290.7</t>
  </si>
  <si>
    <t>290.8</t>
  </si>
  <si>
    <t>223</t>
  </si>
  <si>
    <t>223.1.</t>
  </si>
  <si>
    <t>223.3.</t>
  </si>
  <si>
    <t>223.4</t>
  </si>
  <si>
    <t>223.5</t>
  </si>
  <si>
    <t>223.6</t>
  </si>
  <si>
    <t>223.7</t>
  </si>
  <si>
    <t>223.8</t>
  </si>
  <si>
    <t xml:space="preserve"> - другие расходы по оплате коммунальных услуг</t>
  </si>
  <si>
    <t>224</t>
  </si>
  <si>
    <t>225</t>
  </si>
  <si>
    <t>225.1</t>
  </si>
  <si>
    <t>225.2</t>
  </si>
  <si>
    <t>225.3</t>
  </si>
  <si>
    <t>225.4</t>
  </si>
  <si>
    <t>225.6</t>
  </si>
  <si>
    <t>226</t>
  </si>
  <si>
    <t>226.3</t>
  </si>
  <si>
    <t>226.5</t>
  </si>
  <si>
    <t>226.6</t>
  </si>
  <si>
    <t>226.7</t>
  </si>
  <si>
    <t>226.8</t>
  </si>
  <si>
    <t>226.9</t>
  </si>
  <si>
    <t>226.10</t>
  </si>
  <si>
    <t>310.2</t>
  </si>
  <si>
    <t>330</t>
  </si>
  <si>
    <t>340</t>
  </si>
  <si>
    <t>Увеличение стоимости материальных запасов, всего</t>
  </si>
  <si>
    <t>340.2</t>
  </si>
  <si>
    <t>340.3</t>
  </si>
  <si>
    <t xml:space="preserve"> - продукты питания</t>
  </si>
  <si>
    <t xml:space="preserve"> - иные расходы, связанные с увеличением стоимости материальных запасов</t>
  </si>
  <si>
    <t>Главный бухгалтер муниципального</t>
  </si>
  <si>
    <t>Руководитель финансово-экономической</t>
  </si>
  <si>
    <t>(подразделения)</t>
  </si>
  <si>
    <t xml:space="preserve"> службы учреждения </t>
  </si>
  <si>
    <t>Руководитель муниципального  учреждения</t>
  </si>
  <si>
    <t>Объем бюджетных инвестиций 
(в части переданных полномочий муниципального заказчика в соответствии с Бюджетным кодексом Российской Федерации), всего:</t>
  </si>
  <si>
    <t>1.3. Перечень услуг (работ), осуществляемых на платной основе:</t>
  </si>
  <si>
    <t>в том числе балансовая стоимость особо ценного движимого имущества:</t>
  </si>
  <si>
    <t>1.4. Общая балансовая стоимость недвижимого муниципального имущества на дату составления Плана</t>
  </si>
  <si>
    <t>1.5. Общая балансовая стоимость движимого муниципального имущества на дату составления Плана</t>
  </si>
  <si>
    <t xml:space="preserve">Работы, услуги по содержанию имущества
</t>
  </si>
  <si>
    <t xml:space="preserve">
уменьшение остатков средств</t>
  </si>
  <si>
    <t xml:space="preserve">Остаток средств на начало года
</t>
  </si>
  <si>
    <t xml:space="preserve">Остаток средств на конец года
</t>
  </si>
  <si>
    <t>1</t>
  </si>
  <si>
    <t>2</t>
  </si>
  <si>
    <t>3</t>
  </si>
  <si>
    <t>Выплаты по расходам на закупку товаров, работ, услуг, всего:</t>
  </si>
  <si>
    <t xml:space="preserve">муниципального учреждения </t>
  </si>
  <si>
    <t xml:space="preserve"> Сведения о деятельности муниципального Учреждения  </t>
  </si>
  <si>
    <t>1.1. Цели деятельности муниципального бюджетного/автономного учреждения:</t>
  </si>
  <si>
    <t>1.2. Виды деятельности муниципального бюджетного/автономного  учреждения:</t>
  </si>
  <si>
    <t xml:space="preserve">2.6.1. </t>
  </si>
  <si>
    <t xml:space="preserve">2.7.1. </t>
  </si>
  <si>
    <t>3.3.1.</t>
  </si>
  <si>
    <t xml:space="preserve">3.4.1. </t>
  </si>
  <si>
    <t>1.1.2. Стоимость имущества, приобретенного муниципальным учреждением за счет выделенных собственником имущества учреждения средств</t>
  </si>
  <si>
    <t>1.1.3. Стоимость имущества, приобретенного муниципальным учреждением ) за счет доходов, полученных от платной и иной приносящей доход деятельности</t>
  </si>
  <si>
    <t xml:space="preserve">Таблица 1. Показатели финансового состояния Учреждения </t>
  </si>
  <si>
    <t xml:space="preserve">                                                                                                 Таблица  2. Показатели по поступлениям и выплатам Учреждения </t>
  </si>
  <si>
    <t>Поступления нефинансовых активов, всего</t>
  </si>
  <si>
    <t>267</t>
  </si>
  <si>
    <t xml:space="preserve">Таблица 2.1 Показатели выплат по расходам на закупку товаров, работ, услуг Учреждения </t>
  </si>
  <si>
    <t xml:space="preserve">Таблица 3. Сведения о средствах, поступающих во временное распоряжение Учреждения </t>
  </si>
  <si>
    <t>Таблица 4. Справочная информация</t>
  </si>
  <si>
    <t>9</t>
  </si>
  <si>
    <t>января</t>
  </si>
  <si>
    <t>0531805</t>
  </si>
  <si>
    <t>Наименование муниципального бюджетного или  автономного учреждения :</t>
  </si>
  <si>
    <t>МКУ Отдел образования</t>
  </si>
  <si>
    <t>383</t>
  </si>
  <si>
    <t>(Руководитель муниципального автономного/бюджетного учреждения муниципального района Аургазинский район Республики Башкортостан)</t>
  </si>
  <si>
    <t>1 января</t>
  </si>
  <si>
    <t>19</t>
  </si>
  <si>
    <t>Ильясова Г.Б.</t>
  </si>
  <si>
    <t>Сафаргалиева Г.Ф.</t>
  </si>
  <si>
    <t xml:space="preserve"> Осуществление образовательной деятельности по образовательным программам</t>
  </si>
  <si>
    <t xml:space="preserve"> Воспитательная деятельность</t>
  </si>
  <si>
    <t xml:space="preserve">Среднее (полное) общее образование, воспитательные функции, организация и обеспечения отдыха </t>
  </si>
  <si>
    <t>и оздоровления детей, оказание платных, дополнительно платных услуг.</t>
  </si>
  <si>
    <t>1.Дополнительно образовательные услуги, обучение по углубленным программам;</t>
  </si>
  <si>
    <t>2.Развивающего характера;</t>
  </si>
  <si>
    <t>3.Оздоровительного характера;</t>
  </si>
  <si>
    <t>4.Организация досуга обучающего.</t>
  </si>
  <si>
    <t>2004</t>
  </si>
  <si>
    <t>2005</t>
  </si>
  <si>
    <t>Галиева Л.М.</t>
  </si>
  <si>
    <t>2-16-31</t>
  </si>
  <si>
    <t>20</t>
  </si>
  <si>
    <t>Директор МБОУ "СОШ №3 с.Толбазы" МР Аургазинский район РБ</t>
  </si>
  <si>
    <t>МБОУ СОШ №3 с.Толбазы муниципального района Аургазинский район Республики Башкортостан</t>
  </si>
  <si>
    <t>45231984</t>
  </si>
  <si>
    <t>0205003281 /020501001</t>
  </si>
  <si>
    <t>453496, РБ, Аургазинский район, с.Толбазы, ул. Школьная, 2</t>
  </si>
  <si>
    <t>2020-2021гг.</t>
  </si>
  <si>
    <t>09.01.2019</t>
  </si>
  <si>
    <t>291</t>
  </si>
  <si>
    <t>227</t>
  </si>
  <si>
    <t>343</t>
  </si>
  <si>
    <t>342</t>
  </si>
  <si>
    <t xml:space="preserve"> - питание детей инвалидов</t>
  </si>
  <si>
    <t>346</t>
  </si>
  <si>
    <t>Увеличение стоимости прочих оборотных запасов (материалов)</t>
  </si>
  <si>
    <t>340.9</t>
  </si>
  <si>
    <t xml:space="preserve"> Увеличение стоимости строительных материалов </t>
  </si>
  <si>
    <t xml:space="preserve"> Увеличение стоимости горючесмазочных  материалов </t>
  </si>
  <si>
    <t>226.4</t>
  </si>
  <si>
    <t>2019 год и плановый перод 2020-2021 гг.</t>
  </si>
  <si>
    <t>21</t>
  </si>
  <si>
    <t>2019 год и палновый период 2020-2021 годов</t>
  </si>
  <si>
    <t>Абсалямов Р.Р.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</si>
</sst>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Arial Cyr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7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i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8" fillId="0" borderId="0" xfId="0" applyNumberFormat="1" applyFont="1"/>
    <xf numFmtId="49" fontId="0" fillId="0" borderId="0" xfId="0" applyNumberFormat="1"/>
    <xf numFmtId="0" fontId="9" fillId="0" borderId="0" xfId="0" applyFont="1"/>
    <xf numFmtId="0" fontId="9" fillId="0" borderId="0" xfId="0" applyFont="1" applyBorder="1" applyAlignment="1">
      <alignment horizontal="right"/>
    </xf>
    <xf numFmtId="49" fontId="9" fillId="0" borderId="0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10" fillId="0" borderId="0" xfId="0" applyNumberFormat="1" applyFont="1"/>
    <xf numFmtId="49" fontId="8" fillId="0" borderId="0" xfId="0" applyNumberFormat="1" applyFont="1" applyBorder="1"/>
    <xf numFmtId="49" fontId="8" fillId="0" borderId="3" xfId="0" applyNumberFormat="1" applyFont="1" applyBorder="1"/>
    <xf numFmtId="0" fontId="4" fillId="0" borderId="0" xfId="0" applyFont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12" fillId="0" borderId="0" xfId="0" applyFont="1" applyBorder="1" applyAlignment="1">
      <alignment horizontal="right"/>
    </xf>
    <xf numFmtId="49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Border="1" applyAlignment="1"/>
    <xf numFmtId="0" fontId="0" fillId="0" borderId="0" xfId="0" applyBorder="1" applyAlignment="1"/>
    <xf numFmtId="49" fontId="14" fillId="0" borderId="0" xfId="0" applyNumberFormat="1" applyFont="1"/>
    <xf numFmtId="0" fontId="14" fillId="0" borderId="0" xfId="0" applyFont="1"/>
    <xf numFmtId="49" fontId="15" fillId="0" borderId="0" xfId="0" applyNumberFormat="1" applyFont="1"/>
    <xf numFmtId="49" fontId="16" fillId="0" borderId="0" xfId="0" applyNumberFormat="1" applyFont="1"/>
    <xf numFmtId="0" fontId="15" fillId="0" borderId="0" xfId="0" applyFont="1"/>
    <xf numFmtId="49" fontId="17" fillId="0" borderId="0" xfId="0" applyNumberFormat="1" applyFont="1"/>
    <xf numFmtId="49" fontId="18" fillId="0" borderId="0" xfId="0" applyNumberFormat="1" applyFont="1"/>
    <xf numFmtId="0" fontId="18" fillId="0" borderId="0" xfId="0" applyFont="1"/>
    <xf numFmtId="4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49" fontId="1" fillId="0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/>
    </xf>
    <xf numFmtId="0" fontId="9" fillId="0" borderId="0" xfId="0" applyFont="1" applyAlignment="1">
      <alignment horizontal="right"/>
    </xf>
    <xf numFmtId="49" fontId="9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9" fillId="0" borderId="6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6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49" fontId="8" fillId="0" borderId="3" xfId="0" applyNumberFormat="1" applyFont="1" applyBorder="1" applyAlignment="1"/>
    <xf numFmtId="0" fontId="0" fillId="0" borderId="3" xfId="0" applyBorder="1" applyAlignment="1"/>
    <xf numFmtId="0" fontId="4" fillId="0" borderId="0" xfId="0" applyFont="1" applyBorder="1" applyAlignment="1"/>
    <xf numFmtId="0" fontId="4" fillId="0" borderId="0" xfId="0" applyFont="1" applyAlignment="1"/>
    <xf numFmtId="49" fontId="12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5" fillId="0" borderId="6" xfId="0" applyNumberFormat="1" applyFont="1" applyBorder="1"/>
    <xf numFmtId="49" fontId="5" fillId="0" borderId="4" xfId="0" applyNumberFormat="1" applyFont="1" applyBorder="1"/>
    <xf numFmtId="49" fontId="8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49" fontId="3" fillId="0" borderId="6" xfId="0" applyNumberFormat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2" borderId="7" xfId="0" applyFont="1" applyFill="1" applyBorder="1" applyAlignment="1">
      <alignment horizontal="left" vertical="top" wrapText="1"/>
    </xf>
    <xf numFmtId="0" fontId="7" fillId="0" borderId="7" xfId="0" applyFont="1" applyBorder="1" applyAlignment="1"/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0" fontId="2" fillId="0" borderId="3" xfId="0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1;&#1072;&#1085;&#1082;5/Downloads/&#1057;&#1054;&#1064;%20&#1041;&#1080;&#1096;&#1082;&#1072;&#1080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р.1"/>
      <sheetName val="Лист 3-5"/>
      <sheetName val="лист 6-11"/>
      <sheetName val="лист12-14"/>
    </sheetNames>
    <sheetDataSet>
      <sheetData sheetId="0"/>
      <sheetData sheetId="1"/>
      <sheetData sheetId="2"/>
      <sheetData sheetId="3">
        <row r="17">
          <cell r="A17" t="str">
            <v>1. Услуги связи</v>
          </cell>
        </row>
        <row r="18">
          <cell r="A18" t="str">
            <v>2. Оплата коммунальных услуг</v>
          </cell>
        </row>
        <row r="19">
          <cell r="A19" t="str">
            <v>3. Товары,работы или услуги на сумму, не превышающие 100 тыс.руб.</v>
          </cell>
        </row>
        <row r="20">
          <cell r="A20" t="str">
            <v>4. Закупки, не превышающие 400 тыс.руб.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F60"/>
  <sheetViews>
    <sheetView view="pageBreakPreview" topLeftCell="L22" zoomScale="130" zoomScaleSheetLayoutView="130" workbookViewId="0">
      <selection activeCell="BW5" sqref="BW5:DA5"/>
    </sheetView>
  </sheetViews>
  <sheetFormatPr defaultColWidth="0.85546875" defaultRowHeight="15"/>
  <cols>
    <col min="1" max="4" width="0.85546875" style="1"/>
    <col min="5" max="5" width="2.42578125" style="1" customWidth="1"/>
    <col min="6" max="15" width="0.85546875" style="1"/>
    <col min="16" max="16" width="2" style="1" customWidth="1"/>
    <col min="17" max="18" width="0.85546875" style="1"/>
    <col min="19" max="19" width="3" style="1" customWidth="1"/>
    <col min="20" max="21" width="0.85546875" style="1"/>
    <col min="22" max="22" width="3.42578125" style="1" customWidth="1"/>
    <col min="23" max="58" width="0.85546875" style="1"/>
    <col min="59" max="59" width="1.85546875" style="1" customWidth="1"/>
    <col min="60" max="66" width="0.85546875" style="1"/>
    <col min="67" max="67" width="2.5703125" style="1" customWidth="1"/>
    <col min="68" max="68" width="0.85546875" style="1"/>
    <col min="69" max="69" width="1.5703125" style="1" customWidth="1"/>
    <col min="70" max="70" width="2.42578125" style="1" customWidth="1"/>
    <col min="71" max="74" width="0.85546875" style="1"/>
    <col min="75" max="75" width="4" style="1" customWidth="1"/>
    <col min="76" max="76" width="3.42578125" style="1" customWidth="1"/>
    <col min="77" max="77" width="0.85546875" style="1"/>
    <col min="78" max="78" width="3.85546875" style="1" customWidth="1"/>
    <col min="79" max="16384" width="0.85546875" style="1"/>
  </cols>
  <sheetData>
    <row r="1" spans="1:107" ht="44.25" customHeight="1">
      <c r="DA1" s="4"/>
    </row>
    <row r="2" spans="1:107">
      <c r="BC2" s="92" t="s">
        <v>11</v>
      </c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</row>
    <row r="3" spans="1:107">
      <c r="BC3" s="94" t="s">
        <v>308</v>
      </c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</row>
    <row r="4" spans="1:107" s="2" customFormat="1" ht="24" customHeight="1">
      <c r="BC4" s="95" t="s">
        <v>290</v>
      </c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</row>
    <row r="5" spans="1:107" ht="19.5" customHeight="1"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 t="s">
        <v>329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</row>
    <row r="6" spans="1:107" s="2" customFormat="1" ht="13.5" customHeight="1">
      <c r="BC6" s="91" t="s">
        <v>5</v>
      </c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 t="s">
        <v>6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</row>
    <row r="7" spans="1:107">
      <c r="BB7" s="78" t="s">
        <v>2</v>
      </c>
      <c r="BC7" s="78"/>
      <c r="BD7" s="77" t="s">
        <v>284</v>
      </c>
      <c r="BE7" s="77"/>
      <c r="BF7" s="77"/>
      <c r="BG7" s="77"/>
      <c r="BH7" s="93" t="s">
        <v>2</v>
      </c>
      <c r="BI7" s="93"/>
      <c r="BJ7" s="93"/>
      <c r="BK7" s="77" t="s">
        <v>285</v>
      </c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9">
        <v>20</v>
      </c>
      <c r="CA7" s="79"/>
      <c r="CB7" s="79"/>
      <c r="CC7" s="79"/>
      <c r="CD7" s="83" t="s">
        <v>292</v>
      </c>
      <c r="CE7" s="83"/>
      <c r="CF7" s="83"/>
      <c r="CG7" s="83"/>
      <c r="CH7" s="1" t="s">
        <v>3</v>
      </c>
    </row>
    <row r="8" spans="1:107" ht="26.25" customHeight="1">
      <c r="AK8" s="9"/>
      <c r="AL8" s="9"/>
      <c r="AM8" s="9"/>
      <c r="AN8" s="9"/>
      <c r="AO8" s="9"/>
      <c r="AP8" s="9"/>
      <c r="CV8" s="3"/>
    </row>
    <row r="9" spans="1:107" s="16" customFormat="1" ht="31.5" customHeight="1">
      <c r="A9" s="88" t="s">
        <v>145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</row>
    <row r="10" spans="1:107" s="16" customFormat="1" ht="15.7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84" t="s">
        <v>16</v>
      </c>
      <c r="AD10" s="84"/>
      <c r="AE10" s="84"/>
      <c r="AF10" s="84"/>
      <c r="AG10" s="84"/>
      <c r="AH10" s="84"/>
      <c r="AI10" s="84"/>
      <c r="AJ10" s="84"/>
      <c r="AK10" s="87" t="s">
        <v>292</v>
      </c>
      <c r="AL10" s="87"/>
      <c r="AM10" s="87"/>
      <c r="AN10" s="87"/>
      <c r="AO10" s="86" t="s">
        <v>29</v>
      </c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5" t="s">
        <v>313</v>
      </c>
      <c r="BR10" s="85"/>
      <c r="BS10" s="85"/>
      <c r="BT10" s="85"/>
      <c r="BU10" s="85"/>
      <c r="BV10" s="85"/>
      <c r="BW10" s="85"/>
      <c r="BX10" s="85"/>
      <c r="BY10" s="25"/>
      <c r="BZ10" s="25"/>
      <c r="CA10" s="25"/>
      <c r="CB10" s="25"/>
      <c r="CC10" s="25"/>
      <c r="CD10" s="25"/>
      <c r="CE10" s="25"/>
      <c r="CF10" s="26"/>
      <c r="CG10" s="27"/>
      <c r="CH10" s="27"/>
      <c r="CI10" s="27"/>
      <c r="CJ10" s="27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</row>
    <row r="11" spans="1:107" s="7" customFormat="1" ht="9" customHeight="1">
      <c r="AB11" s="14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Y11" s="12"/>
      <c r="CF11" s="11"/>
      <c r="CG11" s="15"/>
      <c r="CH11" s="15"/>
      <c r="CI11" s="15"/>
      <c r="CJ11" s="15"/>
    </row>
    <row r="12" spans="1:107" s="7" customFormat="1">
      <c r="AB12" s="14"/>
      <c r="AC12" s="14"/>
      <c r="AD12" s="14"/>
      <c r="AE12" s="14"/>
      <c r="AF12" s="14"/>
      <c r="AG12" s="14"/>
      <c r="AJ12" s="78" t="s">
        <v>2</v>
      </c>
      <c r="AK12" s="78"/>
      <c r="AL12" s="77" t="s">
        <v>284</v>
      </c>
      <c r="AM12" s="77"/>
      <c r="AN12" s="77"/>
      <c r="AO12" s="77"/>
      <c r="AP12" s="73" t="s">
        <v>2</v>
      </c>
      <c r="AQ12" s="73"/>
      <c r="AR12" s="73"/>
      <c r="AS12" s="77" t="s">
        <v>285</v>
      </c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9">
        <v>20</v>
      </c>
      <c r="BH12" s="79"/>
      <c r="BI12" s="79"/>
      <c r="BJ12" s="79"/>
      <c r="BK12" s="83" t="s">
        <v>292</v>
      </c>
      <c r="BL12" s="83"/>
      <c r="BM12" s="83"/>
      <c r="BN12" s="83"/>
      <c r="BO12" s="1" t="s">
        <v>3</v>
      </c>
      <c r="BP12" s="1"/>
      <c r="BQ12" s="1"/>
      <c r="BT12" s="12"/>
      <c r="BU12" s="12"/>
      <c r="BV12" s="12"/>
      <c r="BW12" s="12"/>
      <c r="BX12" s="12"/>
      <c r="BY12" s="12"/>
      <c r="CF12" s="11"/>
      <c r="CG12" s="15"/>
      <c r="CH12" s="15"/>
      <c r="CI12" s="15"/>
      <c r="CJ12" s="15"/>
    </row>
    <row r="13" spans="1:107" s="7" customFormat="1" ht="30" customHeight="1">
      <c r="AB13" s="14"/>
      <c r="AC13" s="14"/>
      <c r="AD13" s="14"/>
      <c r="AE13" s="14"/>
      <c r="AF13" s="14"/>
      <c r="AG13" s="14"/>
      <c r="AH13" s="14"/>
      <c r="AI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R13" s="12"/>
      <c r="BS13" s="12"/>
      <c r="BT13" s="12"/>
      <c r="BU13" s="12"/>
      <c r="BV13" s="12"/>
      <c r="BW13" s="12"/>
      <c r="BX13" s="12"/>
      <c r="BY13" s="12"/>
      <c r="CF13" s="11"/>
      <c r="CG13" s="15"/>
      <c r="CH13" s="15"/>
      <c r="CI13" s="15"/>
      <c r="CJ13" s="15"/>
    </row>
    <row r="14" spans="1:107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80" t="s">
        <v>7</v>
      </c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2"/>
      <c r="DB14" s="5"/>
      <c r="DC14" s="5"/>
    </row>
    <row r="15" spans="1:107" ht="13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6"/>
      <c r="CK15" s="5"/>
      <c r="CL15" s="33" t="s">
        <v>17</v>
      </c>
      <c r="CM15" s="5"/>
      <c r="CN15" s="65" t="s">
        <v>286</v>
      </c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7"/>
      <c r="DB15" s="5"/>
      <c r="DC15" s="5"/>
    </row>
    <row r="16" spans="1:107" ht="13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37"/>
      <c r="BZ16" s="5"/>
      <c r="CA16" s="5"/>
      <c r="CB16" s="5"/>
      <c r="CC16" s="5"/>
      <c r="CD16" s="5"/>
      <c r="CE16" s="38"/>
      <c r="CF16" s="5"/>
      <c r="CG16" s="5"/>
      <c r="CH16" s="5"/>
      <c r="CI16" s="5"/>
      <c r="CJ16" s="5"/>
      <c r="CK16" s="5"/>
      <c r="CL16" s="33" t="s">
        <v>8</v>
      </c>
      <c r="CM16" s="5"/>
      <c r="CN16" s="65" t="s">
        <v>314</v>
      </c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5"/>
      <c r="DC16" s="5"/>
    </row>
    <row r="17" spans="1:107" ht="12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37"/>
      <c r="BZ17" s="5"/>
      <c r="CA17" s="5"/>
      <c r="CB17" s="5"/>
      <c r="CC17" s="5"/>
      <c r="CD17" s="5"/>
      <c r="CE17" s="38"/>
      <c r="CF17" s="5"/>
      <c r="CG17" s="5"/>
      <c r="CH17" s="5"/>
      <c r="CI17" s="5"/>
      <c r="CJ17" s="5"/>
      <c r="CK17" s="5"/>
      <c r="CL17" s="33"/>
      <c r="CM17" s="5"/>
      <c r="CN17" s="65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5"/>
      <c r="DC17" s="5"/>
    </row>
    <row r="18" spans="1:107" ht="9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37"/>
      <c r="BZ18" s="37"/>
      <c r="CA18" s="5"/>
      <c r="CB18" s="5"/>
      <c r="CC18" s="5"/>
      <c r="CD18" s="5"/>
      <c r="CE18" s="5"/>
      <c r="CF18" s="5"/>
      <c r="CG18" s="5"/>
      <c r="CH18" s="5"/>
      <c r="CI18" s="5"/>
      <c r="CJ18" s="6"/>
      <c r="CK18" s="5"/>
      <c r="CL18" s="33"/>
      <c r="CM18" s="5"/>
      <c r="CN18" s="65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5"/>
      <c r="DC18" s="5"/>
    </row>
    <row r="19" spans="1:107" ht="18" customHeight="1">
      <c r="A19" s="74" t="s">
        <v>287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6"/>
      <c r="BZ19" s="76"/>
      <c r="CA19" s="76"/>
      <c r="CB19" s="5"/>
      <c r="CC19" s="5"/>
      <c r="CD19" s="5"/>
      <c r="CE19" s="5"/>
      <c r="CF19" s="5"/>
      <c r="CG19" s="5"/>
      <c r="CH19" s="5"/>
      <c r="CI19" s="5"/>
      <c r="CJ19" s="40"/>
      <c r="CK19" s="5"/>
      <c r="CL19" s="33" t="s">
        <v>18</v>
      </c>
      <c r="CM19" s="5"/>
      <c r="CN19" s="65" t="s">
        <v>310</v>
      </c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7"/>
      <c r="DB19" s="5"/>
      <c r="DC19" s="5"/>
    </row>
    <row r="20" spans="1:107" ht="17.25" customHeight="1">
      <c r="A20" s="74" t="s">
        <v>309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5"/>
      <c r="CB20" s="5"/>
      <c r="CC20" s="5"/>
      <c r="CD20" s="5"/>
      <c r="CE20" s="5"/>
      <c r="CF20" s="5"/>
      <c r="CG20" s="5"/>
      <c r="CH20" s="5"/>
      <c r="CI20" s="5"/>
      <c r="CJ20" s="40"/>
      <c r="CK20" s="5"/>
      <c r="CL20" s="33"/>
      <c r="CM20" s="5"/>
      <c r="CN20" s="34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6"/>
      <c r="DB20" s="5"/>
      <c r="DC20" s="5"/>
    </row>
    <row r="21" spans="1:107" ht="15.7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0"/>
      <c r="CK21" s="5"/>
      <c r="CL21" s="33"/>
      <c r="CM21" s="5"/>
      <c r="CN21" s="34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6"/>
      <c r="DB21" s="5"/>
      <c r="DC21" s="5"/>
    </row>
    <row r="22" spans="1:107" ht="40.5" customHeight="1">
      <c r="A22" s="74" t="s">
        <v>151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5"/>
      <c r="BE22" s="5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40"/>
      <c r="CK22" s="5"/>
      <c r="CL22" s="33"/>
      <c r="CM22" s="5"/>
      <c r="CN22" s="65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7"/>
      <c r="DB22" s="5"/>
      <c r="DC22" s="5"/>
    </row>
    <row r="23" spans="1:107" ht="21" customHeight="1">
      <c r="A23" s="43" t="s">
        <v>10</v>
      </c>
      <c r="B23" s="5"/>
      <c r="C23" s="5"/>
      <c r="D23" s="5"/>
      <c r="E23" s="5"/>
      <c r="F23" s="5"/>
      <c r="G23" s="5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5"/>
      <c r="V23" s="46"/>
      <c r="W23" s="46"/>
      <c r="X23" s="46"/>
      <c r="Y23" s="46"/>
      <c r="Z23" s="47"/>
      <c r="AA23" s="47"/>
      <c r="AB23" s="47"/>
      <c r="AC23" s="44"/>
      <c r="AD23" s="5"/>
      <c r="AE23" s="5"/>
      <c r="AF23" s="5"/>
      <c r="AG23" s="5"/>
      <c r="AH23" s="5"/>
      <c r="AI23" s="5"/>
      <c r="AJ23" s="5"/>
      <c r="AK23" s="69" t="s">
        <v>311</v>
      </c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40"/>
      <c r="CK23" s="5"/>
      <c r="CL23" s="33"/>
      <c r="CM23" s="5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5"/>
      <c r="DC23" s="5"/>
    </row>
    <row r="24" spans="1:107" ht="21" customHeight="1">
      <c r="A24" s="43" t="s">
        <v>12</v>
      </c>
      <c r="B24" s="5"/>
      <c r="C24" s="5"/>
      <c r="D24" s="5"/>
      <c r="E24" s="5"/>
      <c r="F24" s="5"/>
      <c r="G24" s="5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5"/>
      <c r="V24" s="46"/>
      <c r="W24" s="46"/>
      <c r="X24" s="46"/>
      <c r="Y24" s="46"/>
      <c r="Z24" s="47"/>
      <c r="AA24" s="47"/>
      <c r="AB24" s="47"/>
      <c r="AC24" s="44"/>
      <c r="AD24" s="44"/>
      <c r="AE24" s="44"/>
      <c r="AF24" s="44"/>
      <c r="AG24" s="44"/>
      <c r="AH24" s="5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5"/>
      <c r="BY24" s="37"/>
      <c r="BZ24" s="37"/>
      <c r="CA24" s="5"/>
      <c r="CB24" s="5"/>
      <c r="CC24" s="5"/>
      <c r="CD24" s="5"/>
      <c r="CE24" s="5"/>
      <c r="CF24" s="5"/>
      <c r="CG24" s="5"/>
      <c r="CH24" s="5"/>
      <c r="CI24" s="5"/>
      <c r="CJ24" s="40"/>
      <c r="CK24" s="5"/>
      <c r="CL24" s="33" t="s">
        <v>9</v>
      </c>
      <c r="CM24" s="5"/>
      <c r="CN24" s="70" t="s">
        <v>289</v>
      </c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5"/>
      <c r="DC24" s="5"/>
    </row>
    <row r="25" spans="1:107" ht="9" customHeight="1">
      <c r="A25" s="48"/>
      <c r="B25" s="5"/>
      <c r="C25" s="5"/>
      <c r="D25" s="5"/>
      <c r="E25" s="5"/>
      <c r="F25" s="5"/>
      <c r="G25" s="5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  <c r="V25" s="46"/>
      <c r="W25" s="46"/>
      <c r="X25" s="46"/>
      <c r="Y25" s="46"/>
      <c r="Z25" s="47"/>
      <c r="AA25" s="47"/>
      <c r="AB25" s="47"/>
      <c r="AC25" s="44"/>
      <c r="AD25" s="44"/>
      <c r="AE25" s="44"/>
      <c r="AF25" s="44"/>
      <c r="AG25" s="44"/>
      <c r="AH25" s="5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5"/>
      <c r="BY25" s="37"/>
      <c r="BZ25" s="37"/>
      <c r="CA25" s="5"/>
      <c r="CB25" s="5"/>
      <c r="CC25" s="5"/>
      <c r="CD25" s="5"/>
      <c r="CE25" s="5"/>
      <c r="CF25" s="5"/>
      <c r="CG25" s="5"/>
      <c r="CH25" s="5"/>
      <c r="CI25" s="5"/>
      <c r="CJ25" s="40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</row>
    <row r="26" spans="1:107" ht="14.25" customHeight="1">
      <c r="A26" s="5" t="s">
        <v>147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71" t="s">
        <v>288</v>
      </c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5"/>
      <c r="DC26" s="5"/>
    </row>
    <row r="27" spans="1:107" ht="14.25" customHeight="1">
      <c r="A27" s="48" t="s">
        <v>146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5"/>
      <c r="DC27" s="5"/>
    </row>
    <row r="28" spans="1:107" ht="15.75" customHeight="1">
      <c r="A28" s="48" t="s">
        <v>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68" t="s">
        <v>312</v>
      </c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5"/>
      <c r="DC28" s="5"/>
    </row>
    <row r="29" spans="1:107" ht="14.25" customHeight="1">
      <c r="A29" s="48" t="s">
        <v>267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5"/>
      <c r="DC29" s="5"/>
    </row>
    <row r="30" spans="1:107" ht="3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</row>
    <row r="31" spans="1:107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</row>
    <row r="32" spans="1:107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</row>
    <row r="33" spans="1:110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30"/>
      <c r="U33" s="23"/>
      <c r="V33" s="23"/>
      <c r="W33" s="23"/>
      <c r="X33" s="23"/>
      <c r="Y33" s="23"/>
      <c r="Z33" s="23"/>
      <c r="AA33" s="23"/>
      <c r="AB33" s="23"/>
      <c r="AC33" s="23"/>
      <c r="AD33" s="24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</row>
    <row r="34" spans="1:110">
      <c r="DD34" s="23"/>
      <c r="DE34" s="23"/>
      <c r="DF34" s="23"/>
    </row>
    <row r="35" spans="1:110">
      <c r="DD35" s="23"/>
      <c r="DE35" s="23"/>
      <c r="DF35" s="23"/>
    </row>
    <row r="36" spans="1:110">
      <c r="DD36" s="31"/>
      <c r="DE36" s="31"/>
      <c r="DF36" s="31"/>
    </row>
    <row r="37" spans="1:110">
      <c r="DD37" s="31"/>
      <c r="DE37" s="31"/>
      <c r="DF37" s="31"/>
    </row>
    <row r="38" spans="1:110">
      <c r="DD38" s="31"/>
      <c r="DE38" s="31"/>
      <c r="DF38" s="31"/>
    </row>
    <row r="39" spans="1:110">
      <c r="DD39" s="31"/>
      <c r="DE39" s="31"/>
      <c r="DF39" s="31"/>
    </row>
    <row r="40" spans="1:110">
      <c r="DD40" s="31"/>
      <c r="DE40" s="31"/>
      <c r="DF40" s="31"/>
    </row>
    <row r="41" spans="1:110">
      <c r="DD41" s="31"/>
      <c r="DE41" s="31"/>
      <c r="DF41" s="31"/>
    </row>
    <row r="42" spans="1:110">
      <c r="DD42" s="31"/>
      <c r="DE42" s="31"/>
      <c r="DF42" s="31"/>
    </row>
    <row r="43" spans="1:110">
      <c r="DD43" s="31"/>
      <c r="DE43" s="31"/>
      <c r="DF43" s="31"/>
    </row>
    <row r="44" spans="1:110">
      <c r="DD44" s="31"/>
      <c r="DE44" s="31"/>
      <c r="DF44" s="31"/>
    </row>
    <row r="45" spans="1:110">
      <c r="DD45" s="31"/>
      <c r="DE45" s="31"/>
      <c r="DF45" s="31"/>
    </row>
    <row r="46" spans="1:110">
      <c r="DD46" s="31"/>
      <c r="DE46" s="31"/>
      <c r="DF46" s="31"/>
    </row>
    <row r="47" spans="1:110">
      <c r="DD47" s="31"/>
      <c r="DE47" s="31"/>
      <c r="DF47" s="31"/>
    </row>
    <row r="48" spans="1:110">
      <c r="DD48" s="31"/>
      <c r="DE48" s="31"/>
      <c r="DF48" s="31"/>
    </row>
    <row r="49" spans="108:110">
      <c r="DD49" s="31"/>
      <c r="DE49" s="31"/>
      <c r="DF49" s="31"/>
    </row>
    <row r="50" spans="108:110">
      <c r="DD50" s="31"/>
      <c r="DE50" s="31"/>
      <c r="DF50" s="31"/>
    </row>
    <row r="51" spans="108:110">
      <c r="DD51" s="31"/>
      <c r="DE51" s="31"/>
      <c r="DF51" s="31"/>
    </row>
    <row r="52" spans="108:110">
      <c r="DD52" s="31"/>
      <c r="DE52" s="31"/>
      <c r="DF52" s="31"/>
    </row>
    <row r="53" spans="108:110">
      <c r="DD53" s="31"/>
      <c r="DE53" s="31"/>
      <c r="DF53" s="31"/>
    </row>
    <row r="54" spans="108:110">
      <c r="DD54" s="31"/>
      <c r="DE54" s="31"/>
      <c r="DF54" s="31"/>
    </row>
    <row r="55" spans="108:110">
      <c r="DD55" s="31"/>
      <c r="DE55" s="31"/>
      <c r="DF55" s="31"/>
    </row>
    <row r="56" spans="108:110">
      <c r="DD56" s="31"/>
      <c r="DE56" s="31"/>
      <c r="DF56" s="31"/>
    </row>
    <row r="57" spans="108:110">
      <c r="DD57" s="31"/>
      <c r="DE57" s="31"/>
      <c r="DF57" s="31"/>
    </row>
    <row r="58" spans="108:110">
      <c r="DD58" s="31"/>
      <c r="DE58" s="31"/>
      <c r="DF58" s="31"/>
    </row>
    <row r="59" spans="108:110">
      <c r="DD59" s="31"/>
      <c r="DE59" s="31"/>
      <c r="DF59" s="31"/>
    </row>
    <row r="60" spans="108:110">
      <c r="DD60" s="31"/>
      <c r="DE60" s="31"/>
      <c r="DF60" s="31"/>
    </row>
  </sheetData>
  <mergeCells count="40">
    <mergeCell ref="BC2:DA2"/>
    <mergeCell ref="BC5:BV5"/>
    <mergeCell ref="BC6:BV6"/>
    <mergeCell ref="BD7:BG7"/>
    <mergeCell ref="BH7:BJ7"/>
    <mergeCell ref="BC3:DA3"/>
    <mergeCell ref="BC4:DA4"/>
    <mergeCell ref="BB7:BC7"/>
    <mergeCell ref="CD7:CG7"/>
    <mergeCell ref="BK7:BY7"/>
    <mergeCell ref="A9:DA9"/>
    <mergeCell ref="BW5:DA5"/>
    <mergeCell ref="BW6:DA6"/>
    <mergeCell ref="BZ7:CC7"/>
    <mergeCell ref="CN15:DA15"/>
    <mergeCell ref="CN16:DA16"/>
    <mergeCell ref="CN14:DA14"/>
    <mergeCell ref="BK12:BN12"/>
    <mergeCell ref="AC10:AJ10"/>
    <mergeCell ref="BQ10:BX10"/>
    <mergeCell ref="AO10:BP10"/>
    <mergeCell ref="AK10:AN10"/>
    <mergeCell ref="AP12:AR12"/>
    <mergeCell ref="A20:BZ20"/>
    <mergeCell ref="A19:CA19"/>
    <mergeCell ref="A22:BC22"/>
    <mergeCell ref="CN17:DA17"/>
    <mergeCell ref="CN18:DA18"/>
    <mergeCell ref="AL12:AO12"/>
    <mergeCell ref="AJ12:AK12"/>
    <mergeCell ref="BG12:BJ12"/>
    <mergeCell ref="AS12:BF12"/>
    <mergeCell ref="CN19:DA19"/>
    <mergeCell ref="BF28:DA29"/>
    <mergeCell ref="AK23:BX23"/>
    <mergeCell ref="CN24:DA24"/>
    <mergeCell ref="BF26:DA27"/>
    <mergeCell ref="CN23:DA23"/>
    <mergeCell ref="CN22:DA22"/>
    <mergeCell ref="BF22:BX22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C76"/>
  <sheetViews>
    <sheetView tabSelected="1" view="pageBreakPreview" topLeftCell="A59" workbookViewId="0">
      <selection activeCell="CI65" sqref="CI65:DA65"/>
    </sheetView>
  </sheetViews>
  <sheetFormatPr defaultColWidth="0.85546875" defaultRowHeight="15"/>
  <cols>
    <col min="1" max="85" width="0.85546875" style="1"/>
    <col min="86" max="86" width="10.5703125" style="1" customWidth="1"/>
    <col min="87" max="16384" width="0.85546875" style="1"/>
  </cols>
  <sheetData>
    <row r="2" spans="1:107" s="57" customFormat="1" ht="18.75">
      <c r="A2" s="55"/>
      <c r="B2" s="55"/>
      <c r="C2" s="55"/>
      <c r="D2" s="55"/>
      <c r="E2" s="55"/>
      <c r="F2" s="55"/>
      <c r="G2" s="55"/>
      <c r="H2" s="55"/>
      <c r="I2" s="55"/>
      <c r="J2" s="55"/>
      <c r="K2" s="56" t="s">
        <v>268</v>
      </c>
      <c r="L2" s="55"/>
      <c r="M2" s="55"/>
      <c r="N2" s="55"/>
      <c r="O2" s="55"/>
      <c r="P2" s="55"/>
      <c r="Q2" s="55"/>
      <c r="R2" s="55"/>
      <c r="S2" s="55"/>
      <c r="U2" s="55"/>
      <c r="V2" s="55"/>
      <c r="W2" s="55"/>
      <c r="X2" s="55"/>
      <c r="Y2" s="55"/>
      <c r="Z2" s="55"/>
      <c r="AA2" s="55"/>
      <c r="AB2" s="55"/>
      <c r="AC2" s="55"/>
      <c r="AD2" s="58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</row>
    <row r="3" spans="1:107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07" s="60" customFormat="1" ht="18.75">
      <c r="A4" s="59" t="s">
        <v>269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</row>
    <row r="5" spans="1:107" s="16" customFormat="1" ht="16.5" customHeight="1">
      <c r="A5" s="125" t="s">
        <v>295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</row>
    <row r="6" spans="1:107" s="16" customFormat="1" ht="18" customHeight="1">
      <c r="A6" s="126" t="s">
        <v>296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</row>
    <row r="7" spans="1:107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</row>
    <row r="8" spans="1:107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</row>
    <row r="9" spans="1:107" s="60" customFormat="1" ht="18.75">
      <c r="A9" s="59" t="s">
        <v>270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</row>
    <row r="10" spans="1:107" s="16" customFormat="1" ht="15.75">
      <c r="A10" s="125" t="s">
        <v>297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</row>
    <row r="11" spans="1:107" s="16" customFormat="1" ht="15.75">
      <c r="A11" s="126" t="s">
        <v>298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</row>
    <row r="12" spans="1:107" s="16" customFormat="1" ht="15.7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</row>
    <row r="13" spans="1:107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</row>
    <row r="14" spans="1:107" s="60" customFormat="1" ht="18.75">
      <c r="A14" s="59" t="s">
        <v>255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</row>
    <row r="15" spans="1:107" s="16" customFormat="1" ht="15.75">
      <c r="A15" s="125" t="s">
        <v>299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</row>
    <row r="16" spans="1:107" s="16" customFormat="1" ht="15.75">
      <c r="A16" s="126" t="s">
        <v>300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</row>
    <row r="17" spans="1:107" s="16" customFormat="1" ht="15.75">
      <c r="A17" s="126" t="s">
        <v>301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</row>
    <row r="18" spans="1:107" s="16" customFormat="1" ht="15.75">
      <c r="A18" s="128" t="s">
        <v>302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</row>
    <row r="19" spans="1:107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</row>
    <row r="20" spans="1:107" s="54" customFormat="1" ht="15.75">
      <c r="A20" s="53" t="s">
        <v>257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</row>
    <row r="21" spans="1:107" s="61" customFormat="1" ht="15.75">
      <c r="A21" s="129">
        <v>28722853.07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</row>
    <row r="22" spans="1:107" s="54" customFormat="1" ht="15.75">
      <c r="A22" s="53" t="s">
        <v>258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</row>
    <row r="23" spans="1:107" s="61" customFormat="1" ht="15.75">
      <c r="A23" s="129">
        <v>9718301.9900000002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</row>
    <row r="24" spans="1:10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</row>
    <row r="25" spans="1:107" s="54" customFormat="1" ht="15.75">
      <c r="A25" s="53" t="s">
        <v>256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</row>
    <row r="26" spans="1:107" s="61" customFormat="1" ht="15.75">
      <c r="A26" s="129">
        <v>1636700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</row>
    <row r="27" spans="1:107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19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</row>
    <row r="28" spans="1:107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51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121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31"/>
      <c r="DA28" s="31"/>
      <c r="DB28" s="31"/>
      <c r="DC28" s="31"/>
    </row>
    <row r="29" spans="1:107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123" t="s">
        <v>277</v>
      </c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</row>
    <row r="30" spans="1:107">
      <c r="AA30" s="4"/>
      <c r="AB30" s="4"/>
      <c r="AC30" s="4"/>
      <c r="AD30" s="4"/>
      <c r="AE30" s="4"/>
      <c r="AG30" s="78" t="s">
        <v>112</v>
      </c>
      <c r="AH30" s="78"/>
      <c r="AI30" s="78"/>
      <c r="AJ30" s="78"/>
      <c r="AK30" s="118" t="s">
        <v>291</v>
      </c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79">
        <v>20</v>
      </c>
      <c r="BL30" s="79"/>
      <c r="BM30" s="79"/>
      <c r="BN30" s="79"/>
      <c r="BO30" s="83" t="s">
        <v>292</v>
      </c>
      <c r="BP30" s="83"/>
      <c r="BQ30" s="83"/>
      <c r="BR30" s="83"/>
      <c r="BS30" s="93" t="s">
        <v>3</v>
      </c>
      <c r="BT30" s="93"/>
      <c r="BU30" s="93"/>
    </row>
    <row r="31" spans="1:107">
      <c r="DA31" s="4"/>
    </row>
    <row r="32" spans="1:107" s="13" customFormat="1" ht="31.5" customHeight="1">
      <c r="A32" s="113" t="s">
        <v>32</v>
      </c>
      <c r="B32" s="114"/>
      <c r="C32" s="114"/>
      <c r="D32" s="114"/>
      <c r="E32" s="114"/>
      <c r="F32" s="114"/>
      <c r="G32" s="114"/>
      <c r="H32" s="114" t="s">
        <v>0</v>
      </c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3" t="s">
        <v>31</v>
      </c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</row>
    <row r="33" spans="1:105" s="13" customFormat="1" ht="16.5" customHeight="1">
      <c r="A33" s="114">
        <v>1</v>
      </c>
      <c r="B33" s="114"/>
      <c r="C33" s="114"/>
      <c r="D33" s="114"/>
      <c r="E33" s="114"/>
      <c r="F33" s="114"/>
      <c r="G33" s="114"/>
      <c r="H33" s="114">
        <v>2</v>
      </c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>
        <v>3</v>
      </c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</row>
    <row r="34" spans="1:105" s="13" customFormat="1" ht="16.5" customHeight="1">
      <c r="A34" s="110" t="s">
        <v>263</v>
      </c>
      <c r="B34" s="111"/>
      <c r="C34" s="111"/>
      <c r="D34" s="111"/>
      <c r="E34" s="111"/>
      <c r="F34" s="111"/>
      <c r="G34" s="112"/>
      <c r="H34" s="18"/>
      <c r="I34" s="99" t="s">
        <v>13</v>
      </c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100"/>
      <c r="CI34" s="96">
        <v>38441155.060000002</v>
      </c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8"/>
    </row>
    <row r="35" spans="1:105" s="13" customFormat="1" ht="16.5" customHeight="1">
      <c r="A35" s="110"/>
      <c r="B35" s="111"/>
      <c r="C35" s="111"/>
      <c r="D35" s="111"/>
      <c r="E35" s="111"/>
      <c r="F35" s="111"/>
      <c r="G35" s="112"/>
      <c r="H35" s="18"/>
      <c r="I35" s="99" t="s">
        <v>1</v>
      </c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100"/>
      <c r="CI35" s="96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8"/>
    </row>
    <row r="36" spans="1:105" s="13" customFormat="1" ht="31.5" customHeight="1">
      <c r="A36" s="110"/>
      <c r="B36" s="111"/>
      <c r="C36" s="111"/>
      <c r="D36" s="111"/>
      <c r="E36" s="111"/>
      <c r="F36" s="111"/>
      <c r="G36" s="112"/>
      <c r="H36" s="18"/>
      <c r="I36" s="99" t="s">
        <v>152</v>
      </c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100"/>
      <c r="CI36" s="96">
        <v>28722853.07</v>
      </c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8"/>
    </row>
    <row r="37" spans="1:105" s="13" customFormat="1" ht="16.5" customHeight="1">
      <c r="A37" s="110"/>
      <c r="B37" s="111"/>
      <c r="C37" s="111"/>
      <c r="D37" s="111"/>
      <c r="E37" s="111"/>
      <c r="F37" s="111"/>
      <c r="G37" s="112"/>
      <c r="H37" s="18"/>
      <c r="I37" s="101" t="s">
        <v>4</v>
      </c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2"/>
      <c r="CI37" s="96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8"/>
    </row>
    <row r="38" spans="1:105" s="13" customFormat="1" ht="31.5" customHeight="1">
      <c r="A38" s="110"/>
      <c r="B38" s="111"/>
      <c r="C38" s="111"/>
      <c r="D38" s="111"/>
      <c r="E38" s="111"/>
      <c r="F38" s="111"/>
      <c r="G38" s="112"/>
      <c r="H38" s="18"/>
      <c r="I38" s="99" t="s">
        <v>153</v>
      </c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100"/>
      <c r="CI38" s="96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8"/>
    </row>
    <row r="39" spans="1:105" s="13" customFormat="1" ht="37.5" customHeight="1">
      <c r="A39" s="110"/>
      <c r="B39" s="111"/>
      <c r="C39" s="111"/>
      <c r="D39" s="111"/>
      <c r="E39" s="111"/>
      <c r="F39" s="111"/>
      <c r="G39" s="112"/>
      <c r="H39" s="18"/>
      <c r="I39" s="99" t="s">
        <v>275</v>
      </c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100"/>
      <c r="CI39" s="96">
        <v>7479496.9900000002</v>
      </c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8"/>
    </row>
    <row r="40" spans="1:105" s="13" customFormat="1" ht="28.5" customHeight="1">
      <c r="A40" s="110"/>
      <c r="B40" s="111"/>
      <c r="C40" s="111"/>
      <c r="D40" s="111"/>
      <c r="E40" s="111"/>
      <c r="F40" s="111"/>
      <c r="G40" s="112"/>
      <c r="H40" s="18"/>
      <c r="I40" s="99" t="s">
        <v>276</v>
      </c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100"/>
      <c r="CI40" s="96">
        <v>8800</v>
      </c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8"/>
    </row>
    <row r="41" spans="1:105" s="13" customFormat="1" ht="16.5" customHeight="1">
      <c r="A41" s="110"/>
      <c r="B41" s="111"/>
      <c r="C41" s="111"/>
      <c r="D41" s="111"/>
      <c r="E41" s="111"/>
      <c r="F41" s="111"/>
      <c r="G41" s="112"/>
      <c r="H41" s="18"/>
      <c r="I41" s="99" t="s">
        <v>154</v>
      </c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100"/>
      <c r="CI41" s="96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8"/>
    </row>
    <row r="42" spans="1:105" s="13" customFormat="1" ht="22.5" customHeight="1">
      <c r="A42" s="110"/>
      <c r="B42" s="111"/>
      <c r="C42" s="111"/>
      <c r="D42" s="111"/>
      <c r="E42" s="111"/>
      <c r="F42" s="111"/>
      <c r="G42" s="112"/>
      <c r="H42" s="18"/>
      <c r="I42" s="99" t="s">
        <v>155</v>
      </c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100"/>
      <c r="CI42" s="96">
        <f>SUM(CI39:DA40)</f>
        <v>7488296.9900000002</v>
      </c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8"/>
    </row>
    <row r="43" spans="1:105" s="13" customFormat="1" ht="16.5" customHeight="1">
      <c r="A43" s="110"/>
      <c r="B43" s="111"/>
      <c r="C43" s="111"/>
      <c r="D43" s="111"/>
      <c r="E43" s="111"/>
      <c r="F43" s="111"/>
      <c r="G43" s="112"/>
      <c r="H43" s="18"/>
      <c r="I43" s="101" t="s">
        <v>4</v>
      </c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2"/>
      <c r="CI43" s="96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8"/>
    </row>
    <row r="44" spans="1:105" s="13" customFormat="1" ht="16.5" customHeight="1">
      <c r="A44" s="110"/>
      <c r="B44" s="111"/>
      <c r="C44" s="111"/>
      <c r="D44" s="111"/>
      <c r="E44" s="111"/>
      <c r="F44" s="111"/>
      <c r="G44" s="112"/>
      <c r="H44" s="18"/>
      <c r="I44" s="108" t="s">
        <v>19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9"/>
      <c r="CI44" s="96">
        <v>1636700</v>
      </c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8"/>
    </row>
    <row r="45" spans="1:105" s="13" customFormat="1" ht="16.5" customHeight="1">
      <c r="A45" s="110"/>
      <c r="B45" s="111"/>
      <c r="C45" s="111"/>
      <c r="D45" s="111"/>
      <c r="E45" s="111"/>
      <c r="F45" s="111"/>
      <c r="G45" s="112"/>
      <c r="H45" s="18"/>
      <c r="I45" s="99" t="s">
        <v>20</v>
      </c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100"/>
      <c r="CI45" s="96">
        <v>1071648.92</v>
      </c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8"/>
    </row>
    <row r="46" spans="1:105" s="13" customFormat="1" ht="16.5" customHeight="1">
      <c r="A46" s="110" t="s">
        <v>264</v>
      </c>
      <c r="B46" s="111"/>
      <c r="C46" s="111"/>
      <c r="D46" s="111"/>
      <c r="E46" s="111"/>
      <c r="F46" s="111"/>
      <c r="G46" s="112"/>
      <c r="H46" s="18"/>
      <c r="I46" s="99" t="s">
        <v>14</v>
      </c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100"/>
      <c r="CI46" s="96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8"/>
    </row>
    <row r="47" spans="1:105" s="13" customFormat="1" ht="16.5" customHeight="1">
      <c r="A47" s="110"/>
      <c r="B47" s="111"/>
      <c r="C47" s="111"/>
      <c r="D47" s="111"/>
      <c r="E47" s="111"/>
      <c r="F47" s="111"/>
      <c r="G47" s="112"/>
      <c r="H47" s="18"/>
      <c r="I47" s="99" t="s">
        <v>1</v>
      </c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100"/>
      <c r="CI47" s="96"/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8"/>
    </row>
    <row r="48" spans="1:105" s="13" customFormat="1" ht="16.5" customHeight="1">
      <c r="A48" s="110"/>
      <c r="B48" s="111"/>
      <c r="C48" s="111"/>
      <c r="D48" s="111"/>
      <c r="E48" s="111"/>
      <c r="F48" s="111"/>
      <c r="G48" s="112"/>
      <c r="H48" s="18"/>
      <c r="I48" s="99" t="s">
        <v>34</v>
      </c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100"/>
      <c r="CI48" s="96"/>
      <c r="CJ48" s="97"/>
      <c r="CK48" s="97"/>
      <c r="CL48" s="97"/>
      <c r="CM48" s="97"/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8"/>
    </row>
    <row r="49" spans="1:105" s="13" customFormat="1" ht="16.5" customHeight="1">
      <c r="A49" s="110"/>
      <c r="B49" s="111"/>
      <c r="C49" s="111"/>
      <c r="D49" s="111"/>
      <c r="E49" s="111"/>
      <c r="F49" s="111"/>
      <c r="G49" s="112"/>
      <c r="H49" s="18"/>
      <c r="I49" s="101" t="s">
        <v>4</v>
      </c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2"/>
      <c r="CI49" s="96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8"/>
    </row>
    <row r="50" spans="1:105" s="13" customFormat="1" ht="16.5" customHeight="1">
      <c r="A50" s="110"/>
      <c r="B50" s="111"/>
      <c r="C50" s="111"/>
      <c r="D50" s="111"/>
      <c r="E50" s="111"/>
      <c r="F50" s="111"/>
      <c r="G50" s="112"/>
      <c r="H50" s="18"/>
      <c r="I50" s="99" t="s">
        <v>35</v>
      </c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100"/>
      <c r="CI50" s="96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8"/>
    </row>
    <row r="51" spans="1:105" s="13" customFormat="1" ht="16.5" customHeight="1">
      <c r="A51" s="110"/>
      <c r="B51" s="111"/>
      <c r="C51" s="111"/>
      <c r="D51" s="111"/>
      <c r="E51" s="111"/>
      <c r="F51" s="111"/>
      <c r="G51" s="112"/>
      <c r="H51" s="18"/>
      <c r="I51" s="99" t="s">
        <v>36</v>
      </c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100"/>
      <c r="CI51" s="96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8"/>
    </row>
    <row r="52" spans="1:105" s="13" customFormat="1" ht="16.5" customHeight="1">
      <c r="A52" s="110"/>
      <c r="B52" s="111"/>
      <c r="C52" s="111"/>
      <c r="D52" s="111"/>
      <c r="E52" s="111"/>
      <c r="F52" s="111"/>
      <c r="G52" s="112"/>
      <c r="H52" s="18"/>
      <c r="I52" s="101" t="s">
        <v>4</v>
      </c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2"/>
      <c r="CI52" s="96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8"/>
    </row>
    <row r="53" spans="1:105" s="13" customFormat="1" ht="16.5" customHeight="1">
      <c r="A53" s="110"/>
      <c r="B53" s="111"/>
      <c r="C53" s="111"/>
      <c r="D53" s="111"/>
      <c r="E53" s="111"/>
      <c r="F53" s="111"/>
      <c r="G53" s="112"/>
      <c r="H53" s="18"/>
      <c r="I53" s="99" t="s">
        <v>33</v>
      </c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100"/>
      <c r="CI53" s="96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8"/>
    </row>
    <row r="54" spans="1:105" s="13" customFormat="1" ht="31.5" customHeight="1">
      <c r="A54" s="110"/>
      <c r="B54" s="111"/>
      <c r="C54" s="111"/>
      <c r="D54" s="111"/>
      <c r="E54" s="111"/>
      <c r="F54" s="111"/>
      <c r="G54" s="112"/>
      <c r="H54" s="18"/>
      <c r="I54" s="99" t="s">
        <v>156</v>
      </c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100"/>
      <c r="CI54" s="96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8"/>
    </row>
    <row r="55" spans="1:105" s="13" customFormat="1" ht="15" customHeight="1">
      <c r="A55" s="110"/>
      <c r="B55" s="111"/>
      <c r="C55" s="111"/>
      <c r="D55" s="111"/>
      <c r="E55" s="111"/>
      <c r="F55" s="111"/>
      <c r="G55" s="112"/>
      <c r="H55" s="18"/>
      <c r="I55" s="101" t="s">
        <v>4</v>
      </c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2"/>
      <c r="CI55" s="96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8"/>
    </row>
    <row r="56" spans="1:105" s="13" customFormat="1" ht="16.5" customHeight="1">
      <c r="A56" s="110"/>
      <c r="B56" s="111"/>
      <c r="C56" s="111"/>
      <c r="D56" s="111"/>
      <c r="E56" s="111"/>
      <c r="F56" s="111"/>
      <c r="G56" s="112"/>
      <c r="H56" s="18"/>
      <c r="I56" s="99" t="s">
        <v>37</v>
      </c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100"/>
      <c r="CI56" s="96"/>
      <c r="CJ56" s="97"/>
      <c r="CK56" s="97"/>
      <c r="CL56" s="97"/>
      <c r="CM56" s="97"/>
      <c r="CN56" s="97"/>
      <c r="CO56" s="97"/>
      <c r="CP56" s="97"/>
      <c r="CQ56" s="97"/>
      <c r="CR56" s="97"/>
      <c r="CS56" s="97"/>
      <c r="CT56" s="97"/>
      <c r="CU56" s="97"/>
      <c r="CV56" s="97"/>
      <c r="CW56" s="97"/>
      <c r="CX56" s="97"/>
      <c r="CY56" s="97"/>
      <c r="CZ56" s="97"/>
      <c r="DA56" s="98"/>
    </row>
    <row r="57" spans="1:105" s="13" customFormat="1" ht="31.5" customHeight="1">
      <c r="A57" s="110"/>
      <c r="B57" s="111"/>
      <c r="C57" s="111"/>
      <c r="D57" s="111"/>
      <c r="E57" s="111"/>
      <c r="F57" s="111"/>
      <c r="G57" s="112"/>
      <c r="H57" s="18"/>
      <c r="I57" s="99" t="s">
        <v>38</v>
      </c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100"/>
      <c r="CI57" s="96"/>
      <c r="CJ57" s="97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8"/>
    </row>
    <row r="58" spans="1:105" s="13" customFormat="1" ht="16.5" customHeight="1">
      <c r="A58" s="110"/>
      <c r="B58" s="111"/>
      <c r="C58" s="111"/>
      <c r="D58" s="111"/>
      <c r="E58" s="111"/>
      <c r="F58" s="111"/>
      <c r="G58" s="112"/>
      <c r="H58" s="18"/>
      <c r="I58" s="101" t="s">
        <v>4</v>
      </c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2"/>
      <c r="CI58" s="96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8"/>
    </row>
    <row r="59" spans="1:105" s="13" customFormat="1" ht="16.5" customHeight="1">
      <c r="A59" s="110"/>
      <c r="B59" s="111"/>
      <c r="C59" s="111"/>
      <c r="D59" s="111"/>
      <c r="E59" s="111"/>
      <c r="F59" s="111"/>
      <c r="G59" s="112"/>
      <c r="H59" s="18"/>
      <c r="I59" s="99" t="s">
        <v>39</v>
      </c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99"/>
      <c r="CH59" s="100"/>
      <c r="CI59" s="96"/>
      <c r="CJ59" s="97"/>
      <c r="CK59" s="97"/>
      <c r="CL59" s="97"/>
      <c r="CM59" s="97"/>
      <c r="CN59" s="97"/>
      <c r="CO59" s="97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8"/>
    </row>
    <row r="60" spans="1:105" s="13" customFormat="1" ht="31.5" customHeight="1">
      <c r="A60" s="110"/>
      <c r="B60" s="111"/>
      <c r="C60" s="111"/>
      <c r="D60" s="111"/>
      <c r="E60" s="111"/>
      <c r="F60" s="111"/>
      <c r="G60" s="112"/>
      <c r="H60" s="18"/>
      <c r="I60" s="99" t="s">
        <v>157</v>
      </c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100"/>
      <c r="CI60" s="96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8"/>
    </row>
    <row r="61" spans="1:105" s="13" customFormat="1" ht="16.5" customHeight="1">
      <c r="A61" s="110"/>
      <c r="B61" s="111"/>
      <c r="C61" s="111"/>
      <c r="D61" s="111"/>
      <c r="E61" s="111"/>
      <c r="F61" s="111"/>
      <c r="G61" s="112"/>
      <c r="H61" s="18"/>
      <c r="I61" s="101" t="s">
        <v>4</v>
      </c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2"/>
      <c r="CI61" s="96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8"/>
    </row>
    <row r="62" spans="1:105" s="13" customFormat="1" ht="16.5" customHeight="1">
      <c r="A62" s="110"/>
      <c r="B62" s="111"/>
      <c r="C62" s="111"/>
      <c r="D62" s="111"/>
      <c r="E62" s="111"/>
      <c r="F62" s="111"/>
      <c r="G62" s="112"/>
      <c r="H62" s="18"/>
      <c r="I62" s="99" t="s">
        <v>271</v>
      </c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100"/>
      <c r="CI62" s="96"/>
      <c r="CJ62" s="97"/>
      <c r="CK62" s="97"/>
      <c r="CL62" s="97"/>
      <c r="CM62" s="97"/>
      <c r="CN62" s="97"/>
      <c r="CO62" s="97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8"/>
    </row>
    <row r="63" spans="1:105" s="13" customFormat="1" ht="31.5" customHeight="1">
      <c r="A63" s="110"/>
      <c r="B63" s="111"/>
      <c r="C63" s="111"/>
      <c r="D63" s="111"/>
      <c r="E63" s="111"/>
      <c r="F63" s="111"/>
      <c r="G63" s="112"/>
      <c r="H63" s="19"/>
      <c r="I63" s="99" t="s">
        <v>40</v>
      </c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100"/>
      <c r="CI63" s="96">
        <v>302.5</v>
      </c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8"/>
    </row>
    <row r="64" spans="1:105" s="13" customFormat="1" ht="16.5" customHeight="1">
      <c r="A64" s="110"/>
      <c r="B64" s="111"/>
      <c r="C64" s="111"/>
      <c r="D64" s="111"/>
      <c r="E64" s="111"/>
      <c r="F64" s="111"/>
      <c r="G64" s="112"/>
      <c r="H64" s="18"/>
      <c r="I64" s="101" t="s">
        <v>4</v>
      </c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2"/>
      <c r="CI64" s="96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8"/>
    </row>
    <row r="65" spans="1:105" s="17" customFormat="1" ht="16.5" customHeight="1">
      <c r="A65" s="110"/>
      <c r="B65" s="111"/>
      <c r="C65" s="111"/>
      <c r="D65" s="111"/>
      <c r="E65" s="111"/>
      <c r="F65" s="111"/>
      <c r="G65" s="112"/>
      <c r="H65" s="19"/>
      <c r="I65" s="99" t="s">
        <v>272</v>
      </c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100"/>
      <c r="CI65" s="96"/>
      <c r="CJ65" s="97"/>
      <c r="CK65" s="97"/>
      <c r="CL65" s="97"/>
      <c r="CM65" s="97"/>
      <c r="CN65" s="97"/>
      <c r="CO65" s="97"/>
      <c r="CP65" s="97"/>
      <c r="CQ65" s="97"/>
      <c r="CR65" s="97"/>
      <c r="CS65" s="97"/>
      <c r="CT65" s="97"/>
      <c r="CU65" s="97"/>
      <c r="CV65" s="97"/>
      <c r="CW65" s="97"/>
      <c r="CX65" s="97"/>
      <c r="CY65" s="97"/>
      <c r="CZ65" s="97"/>
      <c r="DA65" s="98"/>
    </row>
    <row r="66" spans="1:105" s="13" customFormat="1" ht="16.5" customHeight="1">
      <c r="A66" s="110" t="s">
        <v>265</v>
      </c>
      <c r="B66" s="111"/>
      <c r="C66" s="111"/>
      <c r="D66" s="111"/>
      <c r="E66" s="111"/>
      <c r="F66" s="111"/>
      <c r="G66" s="112"/>
      <c r="H66" s="19"/>
      <c r="I66" s="99" t="s">
        <v>15</v>
      </c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100"/>
      <c r="CI66" s="96"/>
      <c r="CJ66" s="97"/>
      <c r="CK66" s="97"/>
      <c r="CL66" s="97"/>
      <c r="CM66" s="97"/>
      <c r="CN66" s="97"/>
      <c r="CO66" s="97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8"/>
    </row>
    <row r="67" spans="1:105" s="13" customFormat="1" ht="31.5" customHeight="1">
      <c r="A67" s="115"/>
      <c r="B67" s="116"/>
      <c r="C67" s="116"/>
      <c r="D67" s="116"/>
      <c r="E67" s="116"/>
      <c r="F67" s="116"/>
      <c r="G67" s="117"/>
      <c r="H67" s="20"/>
      <c r="I67" s="103" t="s">
        <v>41</v>
      </c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  <c r="BY67" s="103"/>
      <c r="BZ67" s="103"/>
      <c r="CA67" s="103"/>
      <c r="CB67" s="103"/>
      <c r="CC67" s="103"/>
      <c r="CD67" s="103"/>
      <c r="CE67" s="103"/>
      <c r="CF67" s="103"/>
      <c r="CG67" s="103"/>
      <c r="CH67" s="104"/>
      <c r="CI67" s="105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7"/>
    </row>
    <row r="68" spans="1:105" s="17" customFormat="1" ht="16.5" customHeight="1">
      <c r="A68" s="110"/>
      <c r="B68" s="111"/>
      <c r="C68" s="111"/>
      <c r="D68" s="111"/>
      <c r="E68" s="111"/>
      <c r="F68" s="111"/>
      <c r="G68" s="112"/>
      <c r="H68" s="19"/>
      <c r="I68" s="99" t="s">
        <v>42</v>
      </c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100"/>
      <c r="CI68" s="96">
        <v>5006.49</v>
      </c>
      <c r="CJ68" s="97"/>
      <c r="CK68" s="97"/>
      <c r="CL68" s="97"/>
      <c r="CM68" s="97"/>
      <c r="CN68" s="97"/>
      <c r="CO68" s="97"/>
      <c r="CP68" s="97"/>
      <c r="CQ68" s="97"/>
      <c r="CR68" s="97"/>
      <c r="CS68" s="97"/>
      <c r="CT68" s="97"/>
      <c r="CU68" s="97"/>
      <c r="CV68" s="97"/>
      <c r="CW68" s="97"/>
      <c r="CX68" s="97"/>
      <c r="CY68" s="97"/>
      <c r="CZ68" s="97"/>
      <c r="DA68" s="98"/>
    </row>
    <row r="69" spans="1:105" s="13" customFormat="1" ht="16.5" customHeight="1">
      <c r="A69" s="110"/>
      <c r="B69" s="111"/>
      <c r="C69" s="111"/>
      <c r="D69" s="111"/>
      <c r="E69" s="111"/>
      <c r="F69" s="111"/>
      <c r="G69" s="112"/>
      <c r="H69" s="18"/>
      <c r="I69" s="101" t="s">
        <v>4</v>
      </c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2"/>
      <c r="CI69" s="96"/>
      <c r="CJ69" s="97"/>
      <c r="CK69" s="97"/>
      <c r="CL69" s="97"/>
      <c r="CM69" s="97"/>
      <c r="CN69" s="97"/>
      <c r="CO69" s="97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8"/>
    </row>
    <row r="70" spans="1:105" s="17" customFormat="1" ht="16.5" customHeight="1">
      <c r="A70" s="110"/>
      <c r="B70" s="111"/>
      <c r="C70" s="111"/>
      <c r="D70" s="111"/>
      <c r="E70" s="111"/>
      <c r="F70" s="111"/>
      <c r="G70" s="112"/>
      <c r="H70" s="18"/>
      <c r="I70" s="99" t="s">
        <v>43</v>
      </c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100"/>
      <c r="CI70" s="96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8"/>
    </row>
    <row r="71" spans="1:105" s="17" customFormat="1" ht="31.5" customHeight="1">
      <c r="A71" s="110"/>
      <c r="B71" s="111"/>
      <c r="C71" s="111"/>
      <c r="D71" s="111"/>
      <c r="E71" s="111"/>
      <c r="F71" s="111"/>
      <c r="G71" s="112"/>
      <c r="H71" s="19"/>
      <c r="I71" s="99" t="s">
        <v>158</v>
      </c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100"/>
      <c r="CI71" s="96">
        <f>SUM(CI68)</f>
        <v>5006.49</v>
      </c>
      <c r="CJ71" s="97"/>
      <c r="CK71" s="97"/>
      <c r="CL71" s="97"/>
      <c r="CM71" s="97"/>
      <c r="CN71" s="97"/>
      <c r="CO71" s="97"/>
      <c r="CP71" s="97"/>
      <c r="CQ71" s="97"/>
      <c r="CR71" s="97"/>
      <c r="CS71" s="97"/>
      <c r="CT71" s="97"/>
      <c r="CU71" s="97"/>
      <c r="CV71" s="97"/>
      <c r="CW71" s="97"/>
      <c r="CX71" s="97"/>
      <c r="CY71" s="97"/>
      <c r="CZ71" s="97"/>
      <c r="DA71" s="98"/>
    </row>
    <row r="72" spans="1:105" s="13" customFormat="1" ht="16.5" customHeight="1">
      <c r="A72" s="110"/>
      <c r="B72" s="111"/>
      <c r="C72" s="111"/>
      <c r="D72" s="111"/>
      <c r="E72" s="111"/>
      <c r="F72" s="111"/>
      <c r="G72" s="112"/>
      <c r="H72" s="18"/>
      <c r="I72" s="101" t="s">
        <v>4</v>
      </c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2"/>
      <c r="CI72" s="96"/>
      <c r="CJ72" s="97"/>
      <c r="CK72" s="97"/>
      <c r="CL72" s="97"/>
      <c r="CM72" s="97"/>
      <c r="CN72" s="97"/>
      <c r="CO72" s="97"/>
      <c r="CP72" s="97"/>
      <c r="CQ72" s="97"/>
      <c r="CR72" s="97"/>
      <c r="CS72" s="97"/>
      <c r="CT72" s="97"/>
      <c r="CU72" s="97"/>
      <c r="CV72" s="97"/>
      <c r="CW72" s="97"/>
      <c r="CX72" s="97"/>
      <c r="CY72" s="97"/>
      <c r="CZ72" s="97"/>
      <c r="DA72" s="98"/>
    </row>
    <row r="73" spans="1:105" s="17" customFormat="1" ht="16.5" customHeight="1">
      <c r="A73" s="110"/>
      <c r="B73" s="111"/>
      <c r="C73" s="111"/>
      <c r="D73" s="111"/>
      <c r="E73" s="111"/>
      <c r="F73" s="111"/>
      <c r="G73" s="112"/>
      <c r="H73" s="18"/>
      <c r="I73" s="99" t="s">
        <v>273</v>
      </c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100"/>
      <c r="CI73" s="96"/>
      <c r="CJ73" s="97"/>
      <c r="CK73" s="97"/>
      <c r="CL73" s="97"/>
      <c r="CM73" s="97"/>
      <c r="CN73" s="97"/>
      <c r="CO73" s="97"/>
      <c r="CP73" s="97"/>
      <c r="CQ73" s="97"/>
      <c r="CR73" s="97"/>
      <c r="CS73" s="97"/>
      <c r="CT73" s="97"/>
      <c r="CU73" s="97"/>
      <c r="CV73" s="97"/>
      <c r="CW73" s="97"/>
      <c r="CX73" s="97"/>
      <c r="CY73" s="97"/>
      <c r="CZ73" s="97"/>
      <c r="DA73" s="98"/>
    </row>
    <row r="74" spans="1:105" s="13" customFormat="1" ht="31.5" customHeight="1">
      <c r="A74" s="110"/>
      <c r="B74" s="111"/>
      <c r="C74" s="111"/>
      <c r="D74" s="111"/>
      <c r="E74" s="111"/>
      <c r="F74" s="111"/>
      <c r="G74" s="112"/>
      <c r="H74" s="19"/>
      <c r="I74" s="99" t="s">
        <v>44</v>
      </c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100"/>
      <c r="CI74" s="96"/>
      <c r="CJ74" s="97"/>
      <c r="CK74" s="97"/>
      <c r="CL74" s="97"/>
      <c r="CM74" s="97"/>
      <c r="CN74" s="97"/>
      <c r="CO74" s="97"/>
      <c r="CP74" s="97"/>
      <c r="CQ74" s="97"/>
      <c r="CR74" s="97"/>
      <c r="CS74" s="97"/>
      <c r="CT74" s="97"/>
      <c r="CU74" s="97"/>
      <c r="CV74" s="97"/>
      <c r="CW74" s="97"/>
      <c r="CX74" s="97"/>
      <c r="CY74" s="97"/>
      <c r="CZ74" s="97"/>
      <c r="DA74" s="98"/>
    </row>
    <row r="75" spans="1:105" s="13" customFormat="1" ht="15.75" customHeight="1">
      <c r="A75" s="110"/>
      <c r="B75" s="111"/>
      <c r="C75" s="111"/>
      <c r="D75" s="111"/>
      <c r="E75" s="111"/>
      <c r="F75" s="111"/>
      <c r="G75" s="112"/>
      <c r="H75" s="18"/>
      <c r="I75" s="101" t="s">
        <v>4</v>
      </c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2"/>
      <c r="CI75" s="96"/>
      <c r="CJ75" s="97"/>
      <c r="CK75" s="97"/>
      <c r="CL75" s="97"/>
      <c r="CM75" s="97"/>
      <c r="CN75" s="97"/>
      <c r="CO75" s="97"/>
      <c r="CP75" s="97"/>
      <c r="CQ75" s="97"/>
      <c r="CR75" s="97"/>
      <c r="CS75" s="97"/>
      <c r="CT75" s="97"/>
      <c r="CU75" s="97"/>
      <c r="CV75" s="97"/>
      <c r="CW75" s="97"/>
      <c r="CX75" s="97"/>
      <c r="CY75" s="97"/>
      <c r="CZ75" s="97"/>
      <c r="DA75" s="98"/>
    </row>
    <row r="76" spans="1:105" s="17" customFormat="1" ht="16.5" customHeight="1">
      <c r="A76" s="110"/>
      <c r="B76" s="111"/>
      <c r="C76" s="111"/>
      <c r="D76" s="111"/>
      <c r="E76" s="111"/>
      <c r="F76" s="111"/>
      <c r="G76" s="112"/>
      <c r="H76" s="18"/>
      <c r="I76" s="99" t="s">
        <v>274</v>
      </c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100"/>
      <c r="CI76" s="96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8"/>
    </row>
  </sheetData>
  <mergeCells count="157">
    <mergeCell ref="A23:DC23"/>
    <mergeCell ref="A26:DC26"/>
    <mergeCell ref="A19:DC19"/>
    <mergeCell ref="A21:DC21"/>
    <mergeCell ref="A5:DC5"/>
    <mergeCell ref="A6:DC6"/>
    <mergeCell ref="A7:DC7"/>
    <mergeCell ref="A10:DC10"/>
    <mergeCell ref="A18:DC18"/>
    <mergeCell ref="A11:DC11"/>
    <mergeCell ref="A12:DC12"/>
    <mergeCell ref="A16:DC16"/>
    <mergeCell ref="A17:DC17"/>
    <mergeCell ref="A15:DC15"/>
    <mergeCell ref="CI39:DA39"/>
    <mergeCell ref="CI37:DA37"/>
    <mergeCell ref="CI38:DA38"/>
    <mergeCell ref="CI41:DA41"/>
    <mergeCell ref="CI40:DA40"/>
    <mergeCell ref="CI28:CY28"/>
    <mergeCell ref="CI36:DA36"/>
    <mergeCell ref="CI32:DA32"/>
    <mergeCell ref="H32:CH32"/>
    <mergeCell ref="I36:CH36"/>
    <mergeCell ref="CI33:DA33"/>
    <mergeCell ref="I35:CH35"/>
    <mergeCell ref="A34:G34"/>
    <mergeCell ref="A35:G35"/>
    <mergeCell ref="BK30:BN30"/>
    <mergeCell ref="AK30:BJ30"/>
    <mergeCell ref="AG30:AJ30"/>
    <mergeCell ref="O27:CI27"/>
    <mergeCell ref="CI34:DA34"/>
    <mergeCell ref="CI35:DA35"/>
    <mergeCell ref="BO30:BR30"/>
    <mergeCell ref="K29:CH29"/>
    <mergeCell ref="BS30:BU30"/>
    <mergeCell ref="I41:CH41"/>
    <mergeCell ref="A39:G39"/>
    <mergeCell ref="A42:G42"/>
    <mergeCell ref="I38:CH38"/>
    <mergeCell ref="A40:G40"/>
    <mergeCell ref="A38:G38"/>
    <mergeCell ref="A41:G41"/>
    <mergeCell ref="I40:CH40"/>
    <mergeCell ref="I39:CH39"/>
    <mergeCell ref="A36:G36"/>
    <mergeCell ref="A64:G64"/>
    <mergeCell ref="A61:G61"/>
    <mergeCell ref="A68:G68"/>
    <mergeCell ref="A65:G65"/>
    <mergeCell ref="A67:G67"/>
    <mergeCell ref="A62:G62"/>
    <mergeCell ref="A63:G63"/>
    <mergeCell ref="A45:G45"/>
    <mergeCell ref="A44:G44"/>
    <mergeCell ref="A70:G70"/>
    <mergeCell ref="A69:G69"/>
    <mergeCell ref="A75:G75"/>
    <mergeCell ref="A73:G73"/>
    <mergeCell ref="I37:CH37"/>
    <mergeCell ref="A32:G32"/>
    <mergeCell ref="I34:CH34"/>
    <mergeCell ref="H33:CH33"/>
    <mergeCell ref="A33:G33"/>
    <mergeCell ref="A37:G37"/>
    <mergeCell ref="A57:G57"/>
    <mergeCell ref="A58:G58"/>
    <mergeCell ref="A56:G56"/>
    <mergeCell ref="A60:G60"/>
    <mergeCell ref="A59:G59"/>
    <mergeCell ref="A76:G76"/>
    <mergeCell ref="A74:G74"/>
    <mergeCell ref="A66:G66"/>
    <mergeCell ref="A71:G71"/>
    <mergeCell ref="A72:G72"/>
    <mergeCell ref="I47:CH47"/>
    <mergeCell ref="CI45:DA45"/>
    <mergeCell ref="A51:G51"/>
    <mergeCell ref="A50:G50"/>
    <mergeCell ref="A52:G52"/>
    <mergeCell ref="A55:G55"/>
    <mergeCell ref="A53:G53"/>
    <mergeCell ref="A54:G54"/>
    <mergeCell ref="CI56:DA56"/>
    <mergeCell ref="CI47:DA47"/>
    <mergeCell ref="CI49:DA49"/>
    <mergeCell ref="CI46:DA46"/>
    <mergeCell ref="CI48:DA48"/>
    <mergeCell ref="CI55:DA55"/>
    <mergeCell ref="I56:CH56"/>
    <mergeCell ref="I49:CH49"/>
    <mergeCell ref="I46:CH46"/>
    <mergeCell ref="I51:CH51"/>
    <mergeCell ref="I53:CH53"/>
    <mergeCell ref="A46:G46"/>
    <mergeCell ref="I48:CH48"/>
    <mergeCell ref="A48:G48"/>
    <mergeCell ref="A49:G49"/>
    <mergeCell ref="A47:G47"/>
    <mergeCell ref="CI42:DA42"/>
    <mergeCell ref="CI43:DA43"/>
    <mergeCell ref="I44:CH44"/>
    <mergeCell ref="I45:CH45"/>
    <mergeCell ref="I42:CH42"/>
    <mergeCell ref="A43:G43"/>
    <mergeCell ref="I43:CH43"/>
    <mergeCell ref="CI44:DA44"/>
    <mergeCell ref="CI63:DA63"/>
    <mergeCell ref="CI60:DA60"/>
    <mergeCell ref="I57:CH57"/>
    <mergeCell ref="CI58:DA58"/>
    <mergeCell ref="I58:CH58"/>
    <mergeCell ref="CI62:DA62"/>
    <mergeCell ref="CI59:DA59"/>
    <mergeCell ref="I62:CH62"/>
    <mergeCell ref="I61:CH61"/>
    <mergeCell ref="CI57:DA57"/>
    <mergeCell ref="I50:CH50"/>
    <mergeCell ref="I52:CH52"/>
    <mergeCell ref="CI53:DA53"/>
    <mergeCell ref="CI51:DA51"/>
    <mergeCell ref="CI52:DA52"/>
    <mergeCell ref="CI54:DA54"/>
    <mergeCell ref="CI50:DA50"/>
    <mergeCell ref="I55:CH55"/>
    <mergeCell ref="I54:CH54"/>
    <mergeCell ref="I59:CH59"/>
    <mergeCell ref="CI61:DA61"/>
    <mergeCell ref="CI72:DA72"/>
    <mergeCell ref="I71:CH71"/>
    <mergeCell ref="I65:CH65"/>
    <mergeCell ref="CI69:DA69"/>
    <mergeCell ref="CI67:DA67"/>
    <mergeCell ref="I69:CH69"/>
    <mergeCell ref="CI65:DA65"/>
    <mergeCell ref="I60:CH60"/>
    <mergeCell ref="I76:CH76"/>
    <mergeCell ref="CI73:DA73"/>
    <mergeCell ref="I72:CH72"/>
    <mergeCell ref="CI71:DA71"/>
    <mergeCell ref="CI76:DA76"/>
    <mergeCell ref="I75:CH75"/>
    <mergeCell ref="CI75:DA75"/>
    <mergeCell ref="I74:CH74"/>
    <mergeCell ref="CI74:DA74"/>
    <mergeCell ref="I73:CH73"/>
    <mergeCell ref="CI64:DA64"/>
    <mergeCell ref="I70:CH70"/>
    <mergeCell ref="I63:CH63"/>
    <mergeCell ref="CI68:DA68"/>
    <mergeCell ref="CI66:DA66"/>
    <mergeCell ref="I66:CH66"/>
    <mergeCell ref="CI70:DA70"/>
    <mergeCell ref="I64:CH64"/>
    <mergeCell ref="I67:CH67"/>
    <mergeCell ref="I68:CH68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5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C107"/>
  <sheetViews>
    <sheetView view="pageBreakPreview" topLeftCell="G28" workbookViewId="0">
      <selection activeCell="BG10" sqref="BG10:BU10"/>
    </sheetView>
  </sheetViews>
  <sheetFormatPr defaultColWidth="0.85546875" defaultRowHeight="12.75"/>
  <cols>
    <col min="1" max="20" width="0.85546875" style="5"/>
    <col min="21" max="21" width="37" style="5" customWidth="1"/>
    <col min="22" max="57" width="0.85546875" style="5"/>
    <col min="58" max="58" width="2.85546875" style="5" customWidth="1"/>
    <col min="59" max="59" width="1.140625" style="5" customWidth="1"/>
    <col min="60" max="72" width="0.85546875" style="5"/>
    <col min="73" max="73" width="4.140625" style="5" customWidth="1"/>
    <col min="74" max="87" width="0.85546875" style="5"/>
    <col min="88" max="88" width="9.140625" style="5" customWidth="1"/>
    <col min="89" max="117" width="0.85546875" style="5"/>
    <col min="118" max="118" width="2.85546875" style="5" customWidth="1"/>
    <col min="119" max="132" width="0.85546875" style="5"/>
    <col min="133" max="133" width="4" style="5" customWidth="1"/>
    <col min="134" max="16384" width="0.85546875" style="5"/>
  </cols>
  <sheetData>
    <row r="1" spans="1:133" s="1" customFormat="1" ht="15" customHeight="1">
      <c r="B1" s="186" t="s">
        <v>278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22"/>
    </row>
    <row r="2" spans="1:133" s="1" customFormat="1" ht="15">
      <c r="BA2" s="4"/>
      <c r="BC2" s="191" t="s">
        <v>112</v>
      </c>
      <c r="BD2" s="191"/>
      <c r="BE2" s="191"/>
      <c r="BF2" s="191"/>
      <c r="BG2" s="187" t="s">
        <v>291</v>
      </c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8">
        <v>20</v>
      </c>
      <c r="CH2" s="188"/>
      <c r="CI2" s="188"/>
      <c r="CJ2" s="188"/>
      <c r="CK2" s="189" t="s">
        <v>292</v>
      </c>
      <c r="CL2" s="189"/>
      <c r="CM2" s="189"/>
      <c r="CN2" s="189"/>
      <c r="CO2" s="190" t="s">
        <v>3</v>
      </c>
      <c r="CP2" s="190"/>
      <c r="CQ2" s="190"/>
    </row>
    <row r="3" spans="1:133" s="1" customFormat="1" ht="15" customHeight="1"/>
    <row r="4" spans="1:133" s="1" customFormat="1" ht="15.75" customHeight="1">
      <c r="A4" s="159" t="s">
        <v>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  <c r="V4" s="159" t="s">
        <v>45</v>
      </c>
      <c r="W4" s="160"/>
      <c r="X4" s="160"/>
      <c r="Y4" s="160"/>
      <c r="Z4" s="160"/>
      <c r="AA4" s="160"/>
      <c r="AB4" s="160"/>
      <c r="AC4" s="160"/>
      <c r="AD4" s="161"/>
      <c r="AE4" s="159" t="s">
        <v>46</v>
      </c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1"/>
      <c r="AR4" s="174" t="s">
        <v>52</v>
      </c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6"/>
    </row>
    <row r="5" spans="1:133" s="1" customFormat="1" ht="15.75" customHeight="1">
      <c r="A5" s="16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4"/>
      <c r="V5" s="162"/>
      <c r="W5" s="163"/>
      <c r="X5" s="163"/>
      <c r="Y5" s="163"/>
      <c r="Z5" s="163"/>
      <c r="AA5" s="163"/>
      <c r="AB5" s="163"/>
      <c r="AC5" s="163"/>
      <c r="AD5" s="164"/>
      <c r="AE5" s="162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4"/>
      <c r="AR5" s="159" t="s">
        <v>47</v>
      </c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1"/>
      <c r="BG5" s="174" t="s">
        <v>4</v>
      </c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6"/>
    </row>
    <row r="6" spans="1:133" s="1" customFormat="1" ht="75" customHeight="1">
      <c r="A6" s="162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4"/>
      <c r="V6" s="162"/>
      <c r="W6" s="163"/>
      <c r="X6" s="163"/>
      <c r="Y6" s="163"/>
      <c r="Z6" s="163"/>
      <c r="AA6" s="163"/>
      <c r="AB6" s="163"/>
      <c r="AC6" s="163"/>
      <c r="AD6" s="164"/>
      <c r="AE6" s="162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4"/>
      <c r="AR6" s="162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4"/>
      <c r="BG6" s="180" t="s">
        <v>166</v>
      </c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2"/>
      <c r="BV6" s="180" t="s">
        <v>150</v>
      </c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2"/>
      <c r="CK6" s="180" t="s">
        <v>54</v>
      </c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2"/>
      <c r="CZ6" s="177" t="s">
        <v>111</v>
      </c>
      <c r="DA6" s="178"/>
      <c r="DB6" s="178"/>
      <c r="DC6" s="178"/>
      <c r="DD6" s="178"/>
      <c r="DE6" s="178"/>
      <c r="DF6" s="178"/>
      <c r="DG6" s="178"/>
      <c r="DH6" s="178"/>
      <c r="DI6" s="178"/>
      <c r="DJ6" s="178"/>
      <c r="DK6" s="178"/>
      <c r="DL6" s="178"/>
      <c r="DM6" s="178"/>
      <c r="DN6" s="178"/>
      <c r="DO6" s="178"/>
      <c r="DP6" s="178"/>
      <c r="DQ6" s="178"/>
      <c r="DR6" s="178"/>
      <c r="DS6" s="178"/>
      <c r="DT6" s="178"/>
      <c r="DU6" s="178"/>
      <c r="DV6" s="178"/>
      <c r="DW6" s="178"/>
      <c r="DX6" s="178"/>
      <c r="DY6" s="178"/>
      <c r="DZ6" s="178"/>
      <c r="EA6" s="178"/>
      <c r="EB6" s="178"/>
      <c r="EC6" s="179"/>
    </row>
    <row r="7" spans="1:133" s="1" customFormat="1" ht="31.5" customHeight="1">
      <c r="A7" s="165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7"/>
      <c r="V7" s="165"/>
      <c r="W7" s="166"/>
      <c r="X7" s="166"/>
      <c r="Y7" s="166"/>
      <c r="Z7" s="166"/>
      <c r="AA7" s="166"/>
      <c r="AB7" s="166"/>
      <c r="AC7" s="166"/>
      <c r="AD7" s="167"/>
      <c r="AE7" s="165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7"/>
      <c r="AR7" s="165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7"/>
      <c r="BG7" s="183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5"/>
      <c r="BV7" s="183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5"/>
      <c r="CK7" s="183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5"/>
      <c r="CZ7" s="177" t="s">
        <v>47</v>
      </c>
      <c r="DA7" s="178"/>
      <c r="DB7" s="178"/>
      <c r="DC7" s="178"/>
      <c r="DD7" s="178"/>
      <c r="DE7" s="178"/>
      <c r="DF7" s="178"/>
      <c r="DG7" s="178"/>
      <c r="DH7" s="178"/>
      <c r="DI7" s="178"/>
      <c r="DJ7" s="178"/>
      <c r="DK7" s="178"/>
      <c r="DL7" s="178"/>
      <c r="DM7" s="178"/>
      <c r="DN7" s="179"/>
      <c r="DO7" s="177" t="s">
        <v>53</v>
      </c>
      <c r="DP7" s="178"/>
      <c r="DQ7" s="178"/>
      <c r="DR7" s="178"/>
      <c r="DS7" s="178"/>
      <c r="DT7" s="178"/>
      <c r="DU7" s="178"/>
      <c r="DV7" s="178"/>
      <c r="DW7" s="178"/>
      <c r="DX7" s="178"/>
      <c r="DY7" s="178"/>
      <c r="DZ7" s="178"/>
      <c r="EA7" s="178"/>
      <c r="EB7" s="178"/>
      <c r="EC7" s="179"/>
    </row>
    <row r="8" spans="1:133" s="1" customFormat="1" ht="15" customHeight="1">
      <c r="A8" s="168">
        <v>1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70"/>
      <c r="V8" s="168">
        <v>2</v>
      </c>
      <c r="W8" s="169"/>
      <c r="X8" s="169"/>
      <c r="Y8" s="169"/>
      <c r="Z8" s="169"/>
      <c r="AA8" s="169"/>
      <c r="AB8" s="169"/>
      <c r="AC8" s="169"/>
      <c r="AD8" s="170"/>
      <c r="AE8" s="168">
        <v>3</v>
      </c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70"/>
      <c r="AR8" s="168">
        <v>4</v>
      </c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70"/>
      <c r="BG8" s="168">
        <v>5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70"/>
      <c r="BV8" s="168">
        <v>6</v>
      </c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70"/>
      <c r="CK8" s="168">
        <v>7</v>
      </c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70"/>
      <c r="CZ8" s="168">
        <v>8</v>
      </c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70"/>
      <c r="DO8" s="168">
        <v>9</v>
      </c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70"/>
    </row>
    <row r="9" spans="1:133" s="29" customFormat="1" ht="20.25" customHeight="1">
      <c r="A9" s="28"/>
      <c r="B9" s="156" t="s">
        <v>48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7"/>
      <c r="V9" s="141" t="s">
        <v>49</v>
      </c>
      <c r="W9" s="142"/>
      <c r="X9" s="142"/>
      <c r="Y9" s="142"/>
      <c r="Z9" s="142"/>
      <c r="AA9" s="142"/>
      <c r="AB9" s="142"/>
      <c r="AC9" s="142"/>
      <c r="AD9" s="143"/>
      <c r="AE9" s="141" t="s">
        <v>21</v>
      </c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3"/>
      <c r="AR9" s="171">
        <f>SUM(BG9+CZ9)</f>
        <v>18726700</v>
      </c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3"/>
      <c r="BG9" s="171">
        <f>SUM(BG16)</f>
        <v>18006700</v>
      </c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3"/>
      <c r="BV9" s="171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3"/>
      <c r="CK9" s="171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3"/>
      <c r="CZ9" s="171">
        <f>SUM(CZ25)</f>
        <v>720000</v>
      </c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3"/>
      <c r="DO9" s="171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3"/>
    </row>
    <row r="10" spans="1:133" s="10" customFormat="1" ht="26.25" customHeight="1">
      <c r="A10" s="21"/>
      <c r="B10" s="99" t="s">
        <v>50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136" t="s">
        <v>51</v>
      </c>
      <c r="W10" s="137"/>
      <c r="X10" s="137"/>
      <c r="Y10" s="137"/>
      <c r="Z10" s="137"/>
      <c r="AA10" s="137"/>
      <c r="AB10" s="137"/>
      <c r="AC10" s="137"/>
      <c r="AD10" s="138"/>
      <c r="AE10" s="136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8"/>
      <c r="AR10" s="130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2"/>
      <c r="BG10" s="130" t="s">
        <v>21</v>
      </c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2"/>
      <c r="BV10" s="130" t="s">
        <v>21</v>
      </c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2"/>
      <c r="CK10" s="130" t="s">
        <v>21</v>
      </c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2"/>
      <c r="CZ10" s="130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2"/>
      <c r="DO10" s="130" t="s">
        <v>21</v>
      </c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2"/>
    </row>
    <row r="11" spans="1:133" s="10" customFormat="1" ht="15" customHeight="1">
      <c r="A11" s="21"/>
      <c r="B11" s="101" t="s">
        <v>1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/>
      <c r="V11" s="136" t="s">
        <v>21</v>
      </c>
      <c r="W11" s="137"/>
      <c r="X11" s="137"/>
      <c r="Y11" s="137"/>
      <c r="Z11" s="137"/>
      <c r="AA11" s="137"/>
      <c r="AB11" s="137"/>
      <c r="AC11" s="137"/>
      <c r="AD11" s="138"/>
      <c r="AE11" s="136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8"/>
      <c r="AR11" s="130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2"/>
      <c r="BG11" s="130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2"/>
      <c r="BV11" s="130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2"/>
      <c r="CK11" s="130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2"/>
      <c r="CZ11" s="130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2"/>
      <c r="DO11" s="130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2"/>
    </row>
    <row r="12" spans="1:133" s="10" customFormat="1" ht="12" customHeight="1">
      <c r="A12" s="21"/>
      <c r="B12" s="99" t="s">
        <v>55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100"/>
      <c r="V12" s="136" t="s">
        <v>57</v>
      </c>
      <c r="W12" s="137"/>
      <c r="X12" s="137"/>
      <c r="Y12" s="137"/>
      <c r="Z12" s="137"/>
      <c r="AA12" s="137"/>
      <c r="AB12" s="137"/>
      <c r="AC12" s="137"/>
      <c r="AD12" s="138"/>
      <c r="AE12" s="136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8"/>
      <c r="AR12" s="130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30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2"/>
      <c r="BV12" s="130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2"/>
      <c r="CK12" s="130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2"/>
      <c r="CZ12" s="130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2"/>
      <c r="DO12" s="130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2"/>
    </row>
    <row r="13" spans="1:133" s="10" customFormat="1" ht="12.75" customHeight="1">
      <c r="A13" s="21"/>
      <c r="B13" s="99" t="s">
        <v>56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136" t="s">
        <v>58</v>
      </c>
      <c r="W13" s="137"/>
      <c r="X13" s="137"/>
      <c r="Y13" s="137"/>
      <c r="Z13" s="137"/>
      <c r="AA13" s="137"/>
      <c r="AB13" s="137"/>
      <c r="AC13" s="137"/>
      <c r="AD13" s="138"/>
      <c r="AE13" s="136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8"/>
      <c r="AR13" s="130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2"/>
      <c r="BG13" s="130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2"/>
      <c r="BV13" s="130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2"/>
      <c r="CK13" s="130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2"/>
      <c r="CZ13" s="130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2"/>
      <c r="DO13" s="130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2"/>
    </row>
    <row r="14" spans="1:133" s="10" customFormat="1" ht="17.25" customHeight="1">
      <c r="A14" s="133" t="s">
        <v>165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9"/>
      <c r="V14" s="136" t="s">
        <v>59</v>
      </c>
      <c r="W14" s="137"/>
      <c r="X14" s="137"/>
      <c r="Y14" s="137"/>
      <c r="Z14" s="137"/>
      <c r="AA14" s="137"/>
      <c r="AB14" s="137"/>
      <c r="AC14" s="137"/>
      <c r="AD14" s="138"/>
      <c r="AE14" s="136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8"/>
      <c r="AR14" s="130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2"/>
      <c r="BG14" s="130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2"/>
      <c r="BV14" s="130" t="s">
        <v>21</v>
      </c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2"/>
      <c r="CK14" s="130" t="s">
        <v>21</v>
      </c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2"/>
      <c r="CZ14" s="130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2"/>
      <c r="DO14" s="130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2"/>
    </row>
    <row r="15" spans="1:133" s="10" customFormat="1" ht="15" customHeight="1">
      <c r="A15" s="133" t="s">
        <v>4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9"/>
      <c r="V15" s="136" t="s">
        <v>21</v>
      </c>
      <c r="W15" s="137"/>
      <c r="X15" s="137"/>
      <c r="Y15" s="137"/>
      <c r="Z15" s="137"/>
      <c r="AA15" s="137"/>
      <c r="AB15" s="137"/>
      <c r="AC15" s="137"/>
      <c r="AD15" s="138"/>
      <c r="AE15" s="136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8"/>
      <c r="AR15" s="130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2"/>
      <c r="BG15" s="130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2"/>
      <c r="BV15" s="130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2"/>
      <c r="CK15" s="130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2"/>
      <c r="CZ15" s="130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2"/>
      <c r="DO15" s="130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2"/>
    </row>
    <row r="16" spans="1:133" s="10" customFormat="1" ht="15.75" customHeight="1">
      <c r="A16" s="133" t="s">
        <v>159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9"/>
      <c r="V16" s="136" t="s">
        <v>60</v>
      </c>
      <c r="W16" s="137"/>
      <c r="X16" s="137"/>
      <c r="Y16" s="137"/>
      <c r="Z16" s="137"/>
      <c r="AA16" s="137"/>
      <c r="AB16" s="137"/>
      <c r="AC16" s="137"/>
      <c r="AD16" s="138"/>
      <c r="AE16" s="136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8"/>
      <c r="AR16" s="130">
        <f>SUM(BG16+BV16+CZ16)</f>
        <v>18006700</v>
      </c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2"/>
      <c r="BG16" s="130">
        <v>18006700</v>
      </c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2"/>
      <c r="BV16" s="130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2"/>
      <c r="CK16" s="130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2"/>
      <c r="CZ16" s="130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2"/>
      <c r="DO16" s="130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2"/>
    </row>
    <row r="17" spans="1:133" s="10" customFormat="1" ht="15.75" customHeight="1">
      <c r="A17" s="133" t="s">
        <v>160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9"/>
      <c r="V17" s="136" t="s">
        <v>61</v>
      </c>
      <c r="W17" s="137"/>
      <c r="X17" s="137"/>
      <c r="Y17" s="137"/>
      <c r="Z17" s="137"/>
      <c r="AA17" s="137"/>
      <c r="AB17" s="137"/>
      <c r="AC17" s="137"/>
      <c r="AD17" s="138"/>
      <c r="AE17" s="136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8"/>
      <c r="AR17" s="130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2"/>
      <c r="BG17" s="130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2"/>
      <c r="BV17" s="130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2"/>
      <c r="CK17" s="130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2"/>
      <c r="CZ17" s="130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2"/>
      <c r="DO17" s="130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2"/>
    </row>
    <row r="18" spans="1:133" s="10" customFormat="1" ht="15.75" customHeight="1">
      <c r="A18" s="13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9"/>
      <c r="V18" s="136"/>
      <c r="W18" s="144"/>
      <c r="X18" s="144"/>
      <c r="Y18" s="144"/>
      <c r="Z18" s="144"/>
      <c r="AA18" s="144"/>
      <c r="AB18" s="144"/>
      <c r="AC18" s="144"/>
      <c r="AD18" s="145"/>
      <c r="AE18" s="136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5"/>
      <c r="AR18" s="130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7"/>
      <c r="BG18" s="130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40"/>
      <c r="BV18" s="130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7"/>
      <c r="CK18" s="130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7"/>
      <c r="CZ18" s="130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7"/>
      <c r="DO18" s="130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7"/>
    </row>
    <row r="19" spans="1:133" s="10" customFormat="1" ht="15.75" customHeight="1">
      <c r="A19" s="133" t="s">
        <v>161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5"/>
      <c r="V19" s="136" t="s">
        <v>163</v>
      </c>
      <c r="W19" s="144"/>
      <c r="X19" s="144"/>
      <c r="Y19" s="144"/>
      <c r="Z19" s="144"/>
      <c r="AA19" s="144"/>
      <c r="AB19" s="144"/>
      <c r="AC19" s="144"/>
      <c r="AD19" s="145"/>
      <c r="AE19" s="136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5"/>
      <c r="AR19" s="130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7"/>
      <c r="BG19" s="130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40"/>
      <c r="BV19" s="130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7"/>
      <c r="CK19" s="130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7"/>
      <c r="CZ19" s="130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7"/>
      <c r="DO19" s="130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7"/>
    </row>
    <row r="20" spans="1:133" s="10" customFormat="1" ht="15.75" customHeight="1">
      <c r="A20" s="133" t="s">
        <v>162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5"/>
      <c r="V20" s="136" t="s">
        <v>164</v>
      </c>
      <c r="W20" s="144"/>
      <c r="X20" s="144"/>
      <c r="Y20" s="144"/>
      <c r="Z20" s="144"/>
      <c r="AA20" s="144"/>
      <c r="AB20" s="144"/>
      <c r="AC20" s="144"/>
      <c r="AD20" s="145"/>
      <c r="AE20" s="136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5"/>
      <c r="AR20" s="130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7"/>
      <c r="BG20" s="130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40"/>
      <c r="BV20" s="130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7"/>
      <c r="CK20" s="130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7"/>
      <c r="CZ20" s="130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7"/>
      <c r="DO20" s="130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7"/>
    </row>
    <row r="21" spans="1:133" s="10" customFormat="1" ht="15.75" customHeight="1">
      <c r="A21" s="15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9"/>
      <c r="V21" s="136"/>
      <c r="W21" s="144"/>
      <c r="X21" s="144"/>
      <c r="Y21" s="144"/>
      <c r="Z21" s="144"/>
      <c r="AA21" s="144"/>
      <c r="AB21" s="144"/>
      <c r="AC21" s="144"/>
      <c r="AD21" s="145"/>
      <c r="AE21" s="136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5"/>
      <c r="AR21" s="130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7"/>
      <c r="BG21" s="130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40"/>
      <c r="BV21" s="130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7"/>
      <c r="CK21" s="130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7"/>
      <c r="CZ21" s="130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7"/>
      <c r="DO21" s="130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7"/>
    </row>
    <row r="22" spans="1:133" s="10" customFormat="1" ht="28.5" customHeight="1">
      <c r="A22" s="133" t="s">
        <v>64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9"/>
      <c r="V22" s="136" t="s">
        <v>62</v>
      </c>
      <c r="W22" s="137"/>
      <c r="X22" s="137"/>
      <c r="Y22" s="137"/>
      <c r="Z22" s="137"/>
      <c r="AA22" s="137"/>
      <c r="AB22" s="137"/>
      <c r="AC22" s="137"/>
      <c r="AD22" s="138"/>
      <c r="AE22" s="136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8"/>
      <c r="AR22" s="130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2"/>
      <c r="BG22" s="130" t="s">
        <v>21</v>
      </c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2"/>
      <c r="BV22" s="130" t="s">
        <v>21</v>
      </c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2"/>
      <c r="CK22" s="130" t="s">
        <v>21</v>
      </c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2"/>
      <c r="CZ22" s="130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2"/>
      <c r="DO22" s="130" t="s">
        <v>21</v>
      </c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2"/>
    </row>
    <row r="23" spans="1:133" s="10" customFormat="1" ht="47.25" customHeight="1">
      <c r="A23" s="21"/>
      <c r="B23" s="99" t="s">
        <v>65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100"/>
      <c r="V23" s="136" t="s">
        <v>63</v>
      </c>
      <c r="W23" s="137"/>
      <c r="X23" s="137"/>
      <c r="Y23" s="137"/>
      <c r="Z23" s="137"/>
      <c r="AA23" s="137"/>
      <c r="AB23" s="137"/>
      <c r="AC23" s="137"/>
      <c r="AD23" s="138"/>
      <c r="AE23" s="136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8"/>
      <c r="AR23" s="130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2"/>
      <c r="BG23" s="130" t="s">
        <v>21</v>
      </c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2"/>
      <c r="BV23" s="130" t="s">
        <v>21</v>
      </c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2"/>
      <c r="CK23" s="130" t="s">
        <v>21</v>
      </c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2"/>
      <c r="CZ23" s="130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2"/>
      <c r="DO23" s="130" t="s">
        <v>21</v>
      </c>
      <c r="DP23" s="131"/>
      <c r="DQ23" s="131"/>
      <c r="DR23" s="131"/>
      <c r="DS23" s="131"/>
      <c r="DT23" s="131"/>
      <c r="DU23" s="131"/>
      <c r="DV23" s="131"/>
      <c r="DW23" s="131"/>
      <c r="DX23" s="131"/>
      <c r="DY23" s="131"/>
      <c r="DZ23" s="131"/>
      <c r="EA23" s="131"/>
      <c r="EB23" s="131"/>
      <c r="EC23" s="132"/>
    </row>
    <row r="24" spans="1:133" s="10" customFormat="1" ht="15" customHeight="1">
      <c r="A24" s="21"/>
      <c r="B24" s="99" t="s">
        <v>110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100"/>
      <c r="V24" s="136" t="s">
        <v>66</v>
      </c>
      <c r="W24" s="137"/>
      <c r="X24" s="137"/>
      <c r="Y24" s="137"/>
      <c r="Z24" s="137"/>
      <c r="AA24" s="137"/>
      <c r="AB24" s="137"/>
      <c r="AC24" s="137"/>
      <c r="AD24" s="138"/>
      <c r="AE24" s="136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8"/>
      <c r="AR24" s="130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2"/>
      <c r="BG24" s="130" t="s">
        <v>21</v>
      </c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2"/>
      <c r="BV24" s="130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2"/>
      <c r="CK24" s="130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2"/>
      <c r="CZ24" s="130" t="s">
        <v>21</v>
      </c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2"/>
      <c r="DO24" s="130" t="s">
        <v>21</v>
      </c>
      <c r="DP24" s="131"/>
      <c r="DQ24" s="131"/>
      <c r="DR24" s="131"/>
      <c r="DS24" s="131"/>
      <c r="DT24" s="131"/>
      <c r="DU24" s="131"/>
      <c r="DV24" s="131"/>
      <c r="DW24" s="131"/>
      <c r="DX24" s="131"/>
      <c r="DY24" s="131"/>
      <c r="DZ24" s="131"/>
      <c r="EA24" s="131"/>
      <c r="EB24" s="131"/>
      <c r="EC24" s="132"/>
    </row>
    <row r="25" spans="1:133" s="10" customFormat="1" ht="14.25" customHeight="1">
      <c r="A25" s="21"/>
      <c r="B25" s="99" t="s">
        <v>67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100"/>
      <c r="V25" s="136" t="s">
        <v>68</v>
      </c>
      <c r="W25" s="137"/>
      <c r="X25" s="137"/>
      <c r="Y25" s="137"/>
      <c r="Z25" s="137"/>
      <c r="AA25" s="137"/>
      <c r="AB25" s="137"/>
      <c r="AC25" s="137"/>
      <c r="AD25" s="138"/>
      <c r="AE25" s="136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8"/>
      <c r="AR25" s="130">
        <f>SUM(CZ25)</f>
        <v>720000</v>
      </c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2"/>
      <c r="BG25" s="130" t="s">
        <v>21</v>
      </c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131"/>
      <c r="BS25" s="131"/>
      <c r="BT25" s="131"/>
      <c r="BU25" s="132"/>
      <c r="BV25" s="130" t="s">
        <v>21</v>
      </c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2"/>
      <c r="CK25" s="130" t="s">
        <v>21</v>
      </c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2"/>
      <c r="CZ25" s="130">
        <v>720000</v>
      </c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2"/>
      <c r="DO25" s="130"/>
      <c r="DP25" s="131"/>
      <c r="DQ25" s="131"/>
      <c r="DR25" s="131"/>
      <c r="DS25" s="131"/>
      <c r="DT25" s="131"/>
      <c r="DU25" s="131"/>
      <c r="DV25" s="131"/>
      <c r="DW25" s="131"/>
      <c r="DX25" s="131"/>
      <c r="DY25" s="131"/>
      <c r="DZ25" s="131"/>
      <c r="EA25" s="131"/>
      <c r="EB25" s="131"/>
      <c r="EC25" s="132"/>
    </row>
    <row r="26" spans="1:133" s="10" customFormat="1" ht="12.75" customHeight="1">
      <c r="A26" s="21"/>
      <c r="B26" s="99" t="s">
        <v>70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100"/>
      <c r="V26" s="136" t="s">
        <v>69</v>
      </c>
      <c r="W26" s="137"/>
      <c r="X26" s="137"/>
      <c r="Y26" s="137"/>
      <c r="Z26" s="137"/>
      <c r="AA26" s="137"/>
      <c r="AB26" s="137"/>
      <c r="AC26" s="137"/>
      <c r="AD26" s="138"/>
      <c r="AE26" s="136" t="s">
        <v>21</v>
      </c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8"/>
      <c r="AR26" s="130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2"/>
      <c r="BG26" s="130" t="s">
        <v>21</v>
      </c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2"/>
      <c r="BV26" s="130" t="s">
        <v>21</v>
      </c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2"/>
      <c r="CK26" s="130" t="s">
        <v>21</v>
      </c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2"/>
      <c r="CZ26" s="130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2"/>
      <c r="DO26" s="130" t="s">
        <v>21</v>
      </c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1"/>
      <c r="EC26" s="132"/>
    </row>
    <row r="27" spans="1:133" s="10" customFormat="1" ht="15.75" customHeight="1">
      <c r="A27" s="21"/>
      <c r="B27" s="101" t="s">
        <v>4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2"/>
      <c r="V27" s="136" t="s">
        <v>21</v>
      </c>
      <c r="W27" s="137"/>
      <c r="X27" s="137"/>
      <c r="Y27" s="137"/>
      <c r="Z27" s="137"/>
      <c r="AA27" s="137"/>
      <c r="AB27" s="137"/>
      <c r="AC27" s="137"/>
      <c r="AD27" s="138"/>
      <c r="AE27" s="136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8"/>
      <c r="AR27" s="130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2"/>
      <c r="BG27" s="130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2"/>
      <c r="BV27" s="130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2"/>
      <c r="CK27" s="130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2"/>
      <c r="CZ27" s="130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2"/>
      <c r="DO27" s="130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1"/>
      <c r="EC27" s="132"/>
    </row>
    <row r="28" spans="1:133" s="10" customFormat="1" ht="10.5" customHeight="1">
      <c r="A28" s="21"/>
      <c r="B28" s="99" t="s">
        <v>55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  <c r="V28" s="136" t="s">
        <v>71</v>
      </c>
      <c r="W28" s="137"/>
      <c r="X28" s="137"/>
      <c r="Y28" s="137"/>
      <c r="Z28" s="137"/>
      <c r="AA28" s="137"/>
      <c r="AB28" s="137"/>
      <c r="AC28" s="137"/>
      <c r="AD28" s="138"/>
      <c r="AE28" s="136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8"/>
      <c r="AR28" s="130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2"/>
      <c r="BG28" s="130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2"/>
      <c r="BV28" s="130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2"/>
      <c r="CK28" s="130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2"/>
      <c r="CZ28" s="130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2"/>
      <c r="DO28" s="130"/>
      <c r="DP28" s="131"/>
      <c r="DQ28" s="131"/>
      <c r="DR28" s="131"/>
      <c r="DS28" s="131"/>
      <c r="DT28" s="131"/>
      <c r="DU28" s="131"/>
      <c r="DV28" s="131"/>
      <c r="DW28" s="131"/>
      <c r="DX28" s="131"/>
      <c r="DY28" s="131"/>
      <c r="DZ28" s="131"/>
      <c r="EA28" s="131"/>
      <c r="EB28" s="131"/>
      <c r="EC28" s="132"/>
    </row>
    <row r="29" spans="1:133" s="10" customFormat="1" ht="9.75" customHeight="1">
      <c r="A29" s="21"/>
      <c r="B29" s="99" t="s">
        <v>56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00"/>
      <c r="V29" s="136" t="s">
        <v>72</v>
      </c>
      <c r="W29" s="137"/>
      <c r="X29" s="137"/>
      <c r="Y29" s="137"/>
      <c r="Z29" s="137"/>
      <c r="AA29" s="137"/>
      <c r="AB29" s="137"/>
      <c r="AC29" s="137"/>
      <c r="AD29" s="138"/>
      <c r="AE29" s="136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8"/>
      <c r="AR29" s="130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2"/>
      <c r="BG29" s="130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2"/>
      <c r="BV29" s="130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2"/>
      <c r="CK29" s="130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2"/>
      <c r="CZ29" s="130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2"/>
      <c r="DO29" s="130"/>
      <c r="DP29" s="131"/>
      <c r="DQ29" s="131"/>
      <c r="DR29" s="131"/>
      <c r="DS29" s="131"/>
      <c r="DT29" s="131"/>
      <c r="DU29" s="131"/>
      <c r="DV29" s="131"/>
      <c r="DW29" s="131"/>
      <c r="DX29" s="131"/>
      <c r="DY29" s="131"/>
      <c r="DZ29" s="131"/>
      <c r="EA29" s="131"/>
      <c r="EB29" s="131"/>
      <c r="EC29" s="132"/>
    </row>
    <row r="30" spans="1:133" s="29" customFormat="1" ht="17.25" customHeight="1">
      <c r="A30" s="28"/>
      <c r="B30" s="156" t="s">
        <v>74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7"/>
      <c r="V30" s="141" t="s">
        <v>73</v>
      </c>
      <c r="W30" s="142"/>
      <c r="X30" s="142"/>
      <c r="Y30" s="142"/>
      <c r="Z30" s="142"/>
      <c r="AA30" s="142"/>
      <c r="AB30" s="142"/>
      <c r="AC30" s="142"/>
      <c r="AD30" s="143"/>
      <c r="AE30" s="141" t="s">
        <v>21</v>
      </c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3"/>
      <c r="AR30" s="171">
        <f>BG30+BV30+CZ30</f>
        <v>18726700</v>
      </c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3"/>
      <c r="BG30" s="171">
        <f>SUM(BG32+BG47+BG55+BG57+BG67+BG74+BG84+BG85)</f>
        <v>18006700</v>
      </c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3"/>
      <c r="BV30" s="171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3"/>
      <c r="CK30" s="171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3"/>
      <c r="CZ30" s="171">
        <f>SUM(CZ53)</f>
        <v>720000</v>
      </c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172"/>
      <c r="DL30" s="172"/>
      <c r="DM30" s="172"/>
      <c r="DN30" s="173"/>
      <c r="DO30" s="171"/>
      <c r="DP30" s="172"/>
      <c r="DQ30" s="172"/>
      <c r="DR30" s="172"/>
      <c r="DS30" s="172"/>
      <c r="DT30" s="172"/>
      <c r="DU30" s="172"/>
      <c r="DV30" s="172"/>
      <c r="DW30" s="172"/>
      <c r="DX30" s="172"/>
      <c r="DY30" s="172"/>
      <c r="DZ30" s="172"/>
      <c r="EA30" s="172"/>
      <c r="EB30" s="172"/>
      <c r="EC30" s="173"/>
    </row>
    <row r="31" spans="1:133" s="10" customFormat="1" ht="16.5" customHeight="1">
      <c r="A31" s="21"/>
      <c r="B31" s="99" t="s">
        <v>75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100"/>
      <c r="V31" s="136" t="s">
        <v>22</v>
      </c>
      <c r="W31" s="137"/>
      <c r="X31" s="137"/>
      <c r="Y31" s="137"/>
      <c r="Z31" s="137"/>
      <c r="AA31" s="137"/>
      <c r="AB31" s="137"/>
      <c r="AC31" s="137"/>
      <c r="AD31" s="138"/>
      <c r="AE31" s="136" t="s">
        <v>73</v>
      </c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8"/>
      <c r="AR31" s="130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2"/>
      <c r="BG31" s="130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2"/>
      <c r="BV31" s="130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2"/>
      <c r="CK31" s="130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2"/>
      <c r="CZ31" s="130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2"/>
      <c r="DO31" s="130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2"/>
    </row>
    <row r="32" spans="1:133" s="10" customFormat="1" ht="26.25" customHeight="1">
      <c r="A32" s="21"/>
      <c r="B32" s="99" t="s">
        <v>76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  <c r="V32" s="136" t="s">
        <v>77</v>
      </c>
      <c r="W32" s="137"/>
      <c r="X32" s="137"/>
      <c r="Y32" s="137"/>
      <c r="Z32" s="137"/>
      <c r="AA32" s="137"/>
      <c r="AB32" s="137"/>
      <c r="AC32" s="137"/>
      <c r="AD32" s="138"/>
      <c r="AE32" s="136" t="s">
        <v>22</v>
      </c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8"/>
      <c r="AR32" s="130">
        <f>SUM(BG32+BV32+CZ32)</f>
        <v>12343300</v>
      </c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2"/>
      <c r="BG32" s="130">
        <f>SUM(BG34+BG36)</f>
        <v>12343300</v>
      </c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2"/>
      <c r="BV32" s="130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2"/>
      <c r="CK32" s="130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2"/>
      <c r="CZ32" s="130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2"/>
      <c r="DO32" s="130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2"/>
    </row>
    <row r="33" spans="1:133" s="10" customFormat="1" ht="11.25" customHeight="1">
      <c r="A33" s="21"/>
      <c r="B33" s="101" t="s">
        <v>1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2"/>
      <c r="V33" s="136" t="s">
        <v>21</v>
      </c>
      <c r="W33" s="137"/>
      <c r="X33" s="137"/>
      <c r="Y33" s="137"/>
      <c r="Z33" s="137"/>
      <c r="AA33" s="137"/>
      <c r="AB33" s="137"/>
      <c r="AC33" s="137"/>
      <c r="AD33" s="138"/>
      <c r="AE33" s="136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8"/>
      <c r="AR33" s="130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2"/>
      <c r="BG33" s="130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2"/>
      <c r="BV33" s="130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2"/>
      <c r="CK33" s="130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2"/>
      <c r="CZ33" s="130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2"/>
      <c r="DO33" s="130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2"/>
    </row>
    <row r="34" spans="1:133" s="10" customFormat="1" ht="11.25" customHeight="1">
      <c r="A34" s="21"/>
      <c r="B34" s="99" t="s">
        <v>194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00"/>
      <c r="V34" s="136" t="s">
        <v>78</v>
      </c>
      <c r="W34" s="137"/>
      <c r="X34" s="137"/>
      <c r="Y34" s="137"/>
      <c r="Z34" s="137"/>
      <c r="AA34" s="137"/>
      <c r="AB34" s="137"/>
      <c r="AC34" s="137"/>
      <c r="AD34" s="138"/>
      <c r="AE34" s="136" t="s">
        <v>77</v>
      </c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8"/>
      <c r="AR34" s="130">
        <f>SUM(BG34+BV34+CZ34)</f>
        <v>9486700</v>
      </c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2"/>
      <c r="BG34" s="130">
        <v>9486700</v>
      </c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2"/>
      <c r="BV34" s="130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2"/>
      <c r="CK34" s="130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2"/>
      <c r="CZ34" s="130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2"/>
      <c r="DO34" s="130"/>
      <c r="DP34" s="131"/>
      <c r="DQ34" s="131"/>
      <c r="DR34" s="131"/>
      <c r="DS34" s="131"/>
      <c r="DT34" s="131"/>
      <c r="DU34" s="131"/>
      <c r="DV34" s="131"/>
      <c r="DW34" s="131"/>
      <c r="DX34" s="131"/>
      <c r="DY34" s="131"/>
      <c r="DZ34" s="131"/>
      <c r="EA34" s="131"/>
      <c r="EB34" s="131"/>
      <c r="EC34" s="132"/>
    </row>
    <row r="35" spans="1:133" s="10" customFormat="1" ht="17.25" customHeight="1">
      <c r="A35" s="133" t="s">
        <v>195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9"/>
      <c r="V35" s="136" t="s">
        <v>79</v>
      </c>
      <c r="W35" s="137"/>
      <c r="X35" s="137"/>
      <c r="Y35" s="137"/>
      <c r="Z35" s="137"/>
      <c r="AA35" s="137"/>
      <c r="AB35" s="137"/>
      <c r="AC35" s="137"/>
      <c r="AD35" s="138"/>
      <c r="AE35" s="136" t="s">
        <v>78</v>
      </c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8"/>
      <c r="AR35" s="130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2"/>
      <c r="BG35" s="130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2"/>
      <c r="BV35" s="130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2"/>
      <c r="CK35" s="130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2"/>
      <c r="CZ35" s="130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2"/>
      <c r="DO35" s="130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2"/>
    </row>
    <row r="36" spans="1:133" s="10" customFormat="1" ht="18.75" customHeight="1">
      <c r="A36" s="133" t="s">
        <v>196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9"/>
      <c r="V36" s="136" t="s">
        <v>80</v>
      </c>
      <c r="W36" s="137"/>
      <c r="X36" s="137"/>
      <c r="Y36" s="137"/>
      <c r="Z36" s="137"/>
      <c r="AA36" s="137"/>
      <c r="AB36" s="137"/>
      <c r="AC36" s="137"/>
      <c r="AD36" s="138"/>
      <c r="AE36" s="136" t="s">
        <v>79</v>
      </c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8"/>
      <c r="AR36" s="130">
        <f>SUM(BG36+BV36+CZ36)</f>
        <v>2856600</v>
      </c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2"/>
      <c r="BG36" s="130">
        <v>2856600</v>
      </c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2"/>
      <c r="BV36" s="130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2"/>
      <c r="CK36" s="130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2"/>
      <c r="CZ36" s="130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2"/>
      <c r="DO36" s="130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2"/>
    </row>
    <row r="37" spans="1:133" s="10" customFormat="1" ht="15.75" customHeight="1">
      <c r="A37" s="133" t="s">
        <v>81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9"/>
      <c r="V37" s="136" t="s">
        <v>23</v>
      </c>
      <c r="W37" s="137"/>
      <c r="X37" s="137"/>
      <c r="Y37" s="137"/>
      <c r="Z37" s="137"/>
      <c r="AA37" s="137"/>
      <c r="AB37" s="137"/>
      <c r="AC37" s="137"/>
      <c r="AD37" s="138"/>
      <c r="AE37" s="136" t="s">
        <v>90</v>
      </c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8"/>
      <c r="AR37" s="130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2"/>
      <c r="BG37" s="130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2"/>
      <c r="BV37" s="130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2"/>
      <c r="CK37" s="130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2"/>
      <c r="CZ37" s="130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2"/>
      <c r="DO37" s="130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2"/>
    </row>
    <row r="38" spans="1:133" s="10" customFormat="1" ht="14.25" customHeight="1">
      <c r="A38" s="21"/>
      <c r="B38" s="101" t="s">
        <v>1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2"/>
      <c r="V38" s="136" t="s">
        <v>21</v>
      </c>
      <c r="W38" s="137"/>
      <c r="X38" s="137"/>
      <c r="Y38" s="137"/>
      <c r="Z38" s="137"/>
      <c r="AA38" s="137"/>
      <c r="AB38" s="137"/>
      <c r="AC38" s="137"/>
      <c r="AD38" s="138"/>
      <c r="AE38" s="136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8"/>
      <c r="AR38" s="130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2"/>
      <c r="BG38" s="130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2"/>
      <c r="BV38" s="130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2"/>
      <c r="CK38" s="130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2"/>
      <c r="CZ38" s="130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2"/>
      <c r="DO38" s="130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2"/>
    </row>
    <row r="39" spans="1:133" s="10" customFormat="1" ht="19.5" customHeight="1">
      <c r="A39" s="133" t="s">
        <v>193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9"/>
      <c r="V39" s="136" t="s">
        <v>24</v>
      </c>
      <c r="W39" s="137"/>
      <c r="X39" s="137"/>
      <c r="Y39" s="137"/>
      <c r="Z39" s="137"/>
      <c r="AA39" s="137"/>
      <c r="AB39" s="137"/>
      <c r="AC39" s="137"/>
      <c r="AD39" s="138"/>
      <c r="AE39" s="136" t="s">
        <v>26</v>
      </c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8"/>
      <c r="AR39" s="130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2"/>
      <c r="BG39" s="130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2"/>
      <c r="BV39" s="130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2"/>
      <c r="CK39" s="130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2"/>
      <c r="CZ39" s="130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2"/>
      <c r="DO39" s="130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2"/>
    </row>
    <row r="40" spans="1:133" s="10" customFormat="1" ht="12.75" customHeight="1">
      <c r="A40" s="133" t="s">
        <v>189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9"/>
      <c r="V40" s="136" t="s">
        <v>25</v>
      </c>
      <c r="W40" s="137"/>
      <c r="X40" s="137"/>
      <c r="Y40" s="137"/>
      <c r="Z40" s="137"/>
      <c r="AA40" s="137"/>
      <c r="AB40" s="137"/>
      <c r="AC40" s="137"/>
      <c r="AD40" s="138"/>
      <c r="AE40" s="136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8"/>
      <c r="AR40" s="130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2"/>
      <c r="BG40" s="130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2"/>
      <c r="BV40" s="130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2"/>
      <c r="CK40" s="130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2"/>
      <c r="CZ40" s="130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2"/>
      <c r="DO40" s="130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2"/>
    </row>
    <row r="41" spans="1:133" s="10" customFormat="1" ht="21.75" customHeight="1">
      <c r="A41" s="133" t="s">
        <v>83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9"/>
      <c r="V41" s="136" t="s">
        <v>82</v>
      </c>
      <c r="W41" s="137"/>
      <c r="X41" s="137"/>
      <c r="Y41" s="137"/>
      <c r="Z41" s="137"/>
      <c r="AA41" s="137"/>
      <c r="AB41" s="137"/>
      <c r="AC41" s="137"/>
      <c r="AD41" s="138"/>
      <c r="AE41" s="136" t="s">
        <v>315</v>
      </c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8"/>
      <c r="AR41" s="130">
        <f>BG41+CZ41</f>
        <v>10000</v>
      </c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2"/>
      <c r="BG41" s="130">
        <v>10000</v>
      </c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2"/>
      <c r="BV41" s="130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2"/>
      <c r="CK41" s="130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2"/>
      <c r="CZ41" s="130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2"/>
      <c r="DO41" s="130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2"/>
    </row>
    <row r="42" spans="1:133" s="10" customFormat="1" ht="12" customHeight="1">
      <c r="A42" s="21"/>
      <c r="B42" s="101" t="s">
        <v>1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2"/>
      <c r="V42" s="136" t="s">
        <v>21</v>
      </c>
      <c r="W42" s="137"/>
      <c r="X42" s="137"/>
      <c r="Y42" s="137"/>
      <c r="Z42" s="137"/>
      <c r="AA42" s="137"/>
      <c r="AB42" s="137"/>
      <c r="AC42" s="137"/>
      <c r="AD42" s="138"/>
      <c r="AE42" s="136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8"/>
      <c r="AR42" s="130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2"/>
      <c r="BG42" s="130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2"/>
      <c r="BV42" s="130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2"/>
      <c r="CK42" s="130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2"/>
      <c r="CZ42" s="130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2"/>
      <c r="DO42" s="130"/>
      <c r="DP42" s="131"/>
      <c r="DQ42" s="131"/>
      <c r="DR42" s="131"/>
      <c r="DS42" s="131"/>
      <c r="DT42" s="131"/>
      <c r="DU42" s="131"/>
      <c r="DV42" s="131"/>
      <c r="DW42" s="131"/>
      <c r="DX42" s="131"/>
      <c r="DY42" s="131"/>
      <c r="DZ42" s="131"/>
      <c r="EA42" s="131"/>
      <c r="EB42" s="131"/>
      <c r="EC42" s="132"/>
    </row>
    <row r="43" spans="1:133" s="10" customFormat="1" ht="27.75" customHeight="1">
      <c r="A43" s="133" t="s">
        <v>190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9"/>
      <c r="V43" s="136" t="s">
        <v>84</v>
      </c>
      <c r="W43" s="137"/>
      <c r="X43" s="137"/>
      <c r="Y43" s="137"/>
      <c r="Z43" s="137"/>
      <c r="AA43" s="137"/>
      <c r="AB43" s="137"/>
      <c r="AC43" s="137"/>
      <c r="AD43" s="138"/>
      <c r="AE43" s="136" t="s">
        <v>208</v>
      </c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8"/>
      <c r="AR43" s="130">
        <f>SUM(BG43)</f>
        <v>877100</v>
      </c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2"/>
      <c r="BG43" s="130">
        <v>877100</v>
      </c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2"/>
      <c r="BV43" s="130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2"/>
      <c r="CK43" s="130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2"/>
      <c r="CZ43" s="130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2"/>
      <c r="DO43" s="130"/>
      <c r="DP43" s="131"/>
      <c r="DQ43" s="131"/>
      <c r="DR43" s="131"/>
      <c r="DS43" s="131"/>
      <c r="DT43" s="131"/>
      <c r="DU43" s="131"/>
      <c r="DV43" s="131"/>
      <c r="DW43" s="131"/>
      <c r="DX43" s="131"/>
      <c r="DY43" s="131"/>
      <c r="DZ43" s="131"/>
      <c r="EA43" s="131"/>
      <c r="EB43" s="131"/>
      <c r="EC43" s="132"/>
    </row>
    <row r="44" spans="1:133" s="10" customFormat="1" ht="15.75" customHeight="1">
      <c r="A44" s="133" t="s">
        <v>191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5"/>
      <c r="V44" s="136" t="s">
        <v>85</v>
      </c>
      <c r="W44" s="144"/>
      <c r="X44" s="144"/>
      <c r="Y44" s="144"/>
      <c r="Z44" s="144"/>
      <c r="AA44" s="144"/>
      <c r="AB44" s="144"/>
      <c r="AC44" s="144"/>
      <c r="AD44" s="145"/>
      <c r="AE44" s="136" t="s">
        <v>209</v>
      </c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5"/>
      <c r="AR44" s="130">
        <f>SUM(BG44+BV44+CZ44)</f>
        <v>10000</v>
      </c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40"/>
      <c r="BG44" s="130">
        <v>10000</v>
      </c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40"/>
      <c r="BV44" s="130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40"/>
      <c r="CK44" s="130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40"/>
      <c r="CZ44" s="130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40"/>
      <c r="DO44" s="130"/>
      <c r="DP44" s="146"/>
      <c r="DQ44" s="146"/>
      <c r="DR44" s="146"/>
      <c r="DS44" s="146"/>
      <c r="DT44" s="146"/>
      <c r="DU44" s="146"/>
      <c r="DV44" s="146"/>
      <c r="DW44" s="146"/>
      <c r="DX44" s="146"/>
      <c r="DY44" s="146"/>
      <c r="DZ44" s="146"/>
      <c r="EA44" s="146"/>
      <c r="EB44" s="146"/>
      <c r="EC44" s="147"/>
    </row>
    <row r="45" spans="1:133" s="10" customFormat="1" ht="30.75" customHeight="1">
      <c r="A45" s="133" t="s">
        <v>192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  <c r="V45" s="136" t="s">
        <v>184</v>
      </c>
      <c r="W45" s="137"/>
      <c r="X45" s="137"/>
      <c r="Y45" s="137"/>
      <c r="Z45" s="137"/>
      <c r="AA45" s="137"/>
      <c r="AB45" s="137"/>
      <c r="AC45" s="137"/>
      <c r="AD45" s="138"/>
      <c r="AE45" s="136" t="s">
        <v>210</v>
      </c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8"/>
      <c r="AR45" s="130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2"/>
      <c r="BG45" s="130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2"/>
      <c r="BV45" s="130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2"/>
      <c r="CK45" s="130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2"/>
      <c r="CZ45" s="130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2"/>
      <c r="DO45" s="130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31"/>
      <c r="EA45" s="131"/>
      <c r="EB45" s="131"/>
      <c r="EC45" s="132"/>
    </row>
    <row r="46" spans="1:133" s="10" customFormat="1" ht="18" customHeight="1">
      <c r="A46" s="133" t="s">
        <v>86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9"/>
      <c r="V46" s="136" t="s">
        <v>87</v>
      </c>
      <c r="W46" s="137"/>
      <c r="X46" s="137"/>
      <c r="Y46" s="137"/>
      <c r="Z46" s="137"/>
      <c r="AA46" s="137"/>
      <c r="AB46" s="137"/>
      <c r="AC46" s="137"/>
      <c r="AD46" s="138"/>
      <c r="AE46" s="136" t="s">
        <v>211</v>
      </c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8"/>
      <c r="AR46" s="130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2"/>
      <c r="BG46" s="130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2"/>
      <c r="BV46" s="130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2"/>
      <c r="CK46" s="130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2"/>
      <c r="CZ46" s="130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2"/>
      <c r="DO46" s="130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131"/>
      <c r="EB46" s="131"/>
      <c r="EC46" s="132"/>
    </row>
    <row r="47" spans="1:133" s="10" customFormat="1" ht="30.75" customHeight="1">
      <c r="A47" s="133" t="s">
        <v>89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9"/>
      <c r="V47" s="136" t="s">
        <v>88</v>
      </c>
      <c r="W47" s="137"/>
      <c r="X47" s="137"/>
      <c r="Y47" s="137"/>
      <c r="Z47" s="137"/>
      <c r="AA47" s="137"/>
      <c r="AB47" s="137"/>
      <c r="AC47" s="137"/>
      <c r="AD47" s="138"/>
      <c r="AE47" s="136" t="s">
        <v>214</v>
      </c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8"/>
      <c r="AR47" s="130">
        <f>SUM(BG47)</f>
        <v>897100</v>
      </c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2"/>
      <c r="BG47" s="130">
        <f>SUM(BG41:BU45)</f>
        <v>897100</v>
      </c>
      <c r="BH47" s="131"/>
      <c r="BI47" s="131"/>
      <c r="BJ47" s="131"/>
      <c r="BK47" s="131"/>
      <c r="BL47" s="131"/>
      <c r="BM47" s="131"/>
      <c r="BN47" s="131"/>
      <c r="BO47" s="131"/>
      <c r="BP47" s="131"/>
      <c r="BQ47" s="131"/>
      <c r="BR47" s="131"/>
      <c r="BS47" s="131"/>
      <c r="BT47" s="131"/>
      <c r="BU47" s="132"/>
      <c r="BV47" s="130"/>
      <c r="BW47" s="131"/>
      <c r="BX47" s="131"/>
      <c r="BY47" s="131"/>
      <c r="BZ47" s="131"/>
      <c r="CA47" s="131"/>
      <c r="CB47" s="131"/>
      <c r="CC47" s="131"/>
      <c r="CD47" s="131"/>
      <c r="CE47" s="131"/>
      <c r="CF47" s="131"/>
      <c r="CG47" s="131"/>
      <c r="CH47" s="131"/>
      <c r="CI47" s="131"/>
      <c r="CJ47" s="132"/>
      <c r="CK47" s="130"/>
      <c r="CL47" s="131"/>
      <c r="CM47" s="131"/>
      <c r="CN47" s="131"/>
      <c r="CO47" s="131"/>
      <c r="CP47" s="131"/>
      <c r="CQ47" s="131"/>
      <c r="CR47" s="131"/>
      <c r="CS47" s="131"/>
      <c r="CT47" s="131"/>
      <c r="CU47" s="131"/>
      <c r="CV47" s="131"/>
      <c r="CW47" s="131"/>
      <c r="CX47" s="131"/>
      <c r="CY47" s="132"/>
      <c r="CZ47" s="130"/>
      <c r="DA47" s="131"/>
      <c r="DB47" s="131"/>
      <c r="DC47" s="131"/>
      <c r="DD47" s="131"/>
      <c r="DE47" s="131"/>
      <c r="DF47" s="131"/>
      <c r="DG47" s="131"/>
      <c r="DH47" s="131"/>
      <c r="DI47" s="131"/>
      <c r="DJ47" s="131"/>
      <c r="DK47" s="131"/>
      <c r="DL47" s="131"/>
      <c r="DM47" s="131"/>
      <c r="DN47" s="132"/>
      <c r="DO47" s="130"/>
      <c r="DP47" s="131"/>
      <c r="DQ47" s="131"/>
      <c r="DR47" s="131"/>
      <c r="DS47" s="131"/>
      <c r="DT47" s="131"/>
      <c r="DU47" s="131"/>
      <c r="DV47" s="131"/>
      <c r="DW47" s="131"/>
      <c r="DX47" s="131"/>
      <c r="DY47" s="131"/>
      <c r="DZ47" s="131"/>
      <c r="EA47" s="131"/>
      <c r="EB47" s="131"/>
      <c r="EC47" s="132"/>
    </row>
    <row r="48" spans="1:133" s="10" customFormat="1" ht="12.75" customHeight="1">
      <c r="A48" s="133" t="s">
        <v>1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9"/>
      <c r="V48" s="136" t="s">
        <v>21</v>
      </c>
      <c r="W48" s="144"/>
      <c r="X48" s="144"/>
      <c r="Y48" s="144"/>
      <c r="Z48" s="144"/>
      <c r="AA48" s="144"/>
      <c r="AB48" s="144"/>
      <c r="AC48" s="144"/>
      <c r="AD48" s="145"/>
      <c r="AE48" s="136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5"/>
      <c r="AR48" s="130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40"/>
      <c r="BG48" s="130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40"/>
      <c r="BV48" s="130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40"/>
      <c r="CK48" s="130"/>
      <c r="CL48" s="139"/>
      <c r="CM48" s="139"/>
      <c r="CN48" s="139"/>
      <c r="CO48" s="139"/>
      <c r="CP48" s="139"/>
      <c r="CQ48" s="139"/>
      <c r="CR48" s="139"/>
      <c r="CS48" s="139"/>
      <c r="CT48" s="139"/>
      <c r="CU48" s="139"/>
      <c r="CV48" s="139"/>
      <c r="CW48" s="139"/>
      <c r="CX48" s="139"/>
      <c r="CY48" s="140"/>
      <c r="CZ48" s="130"/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M48" s="139"/>
      <c r="DN48" s="140"/>
      <c r="DO48" s="130"/>
      <c r="DP48" s="146"/>
      <c r="DQ48" s="146"/>
      <c r="DR48" s="146"/>
      <c r="DS48" s="146"/>
      <c r="DT48" s="146"/>
      <c r="DU48" s="146"/>
      <c r="DV48" s="146"/>
      <c r="DW48" s="146"/>
      <c r="DX48" s="146"/>
      <c r="DY48" s="146"/>
      <c r="DZ48" s="146"/>
      <c r="EA48" s="146"/>
      <c r="EB48" s="146"/>
      <c r="EC48" s="147"/>
    </row>
    <row r="49" spans="1:133" s="10" customFormat="1" ht="15" customHeight="1">
      <c r="A49" s="133" t="s">
        <v>173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9"/>
      <c r="V49" s="136" t="s">
        <v>185</v>
      </c>
      <c r="W49" s="144"/>
      <c r="X49" s="144"/>
      <c r="Y49" s="144"/>
      <c r="Z49" s="144"/>
      <c r="AA49" s="144"/>
      <c r="AB49" s="144"/>
      <c r="AC49" s="144"/>
      <c r="AD49" s="145"/>
      <c r="AE49" s="136" t="s">
        <v>212</v>
      </c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5"/>
      <c r="AR49" s="130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40"/>
      <c r="BG49" s="130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40"/>
      <c r="BV49" s="130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40"/>
      <c r="CK49" s="130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40"/>
      <c r="CZ49" s="130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40"/>
      <c r="DO49" s="130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7"/>
    </row>
    <row r="50" spans="1:133" s="10" customFormat="1" ht="14.25" customHeight="1">
      <c r="A50" s="133" t="s">
        <v>197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9"/>
      <c r="V50" s="136" t="s">
        <v>186</v>
      </c>
      <c r="W50" s="144"/>
      <c r="X50" s="144"/>
      <c r="Y50" s="144"/>
      <c r="Z50" s="144"/>
      <c r="AA50" s="144"/>
      <c r="AB50" s="144"/>
      <c r="AC50" s="144"/>
      <c r="AD50" s="145"/>
      <c r="AE50" s="136" t="s">
        <v>213</v>
      </c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5"/>
      <c r="AR50" s="130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40"/>
      <c r="BG50" s="130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40"/>
      <c r="BV50" s="130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40"/>
      <c r="CK50" s="130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40"/>
      <c r="CZ50" s="130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40"/>
      <c r="DO50" s="130"/>
      <c r="DP50" s="146"/>
      <c r="DQ50" s="146"/>
      <c r="DR50" s="146"/>
      <c r="DS50" s="146"/>
      <c r="DT50" s="146"/>
      <c r="DU50" s="146"/>
      <c r="DV50" s="146"/>
      <c r="DW50" s="146"/>
      <c r="DX50" s="146"/>
      <c r="DY50" s="146"/>
      <c r="DZ50" s="146"/>
      <c r="EA50" s="146"/>
      <c r="EB50" s="146"/>
      <c r="EC50" s="147"/>
    </row>
    <row r="51" spans="1:133" s="10" customFormat="1" ht="18" customHeight="1">
      <c r="A51" s="133" t="s">
        <v>198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9"/>
      <c r="V51" s="136" t="s">
        <v>187</v>
      </c>
      <c r="W51" s="144"/>
      <c r="X51" s="144"/>
      <c r="Y51" s="144"/>
      <c r="Z51" s="144"/>
      <c r="AA51" s="144"/>
      <c r="AB51" s="144"/>
      <c r="AC51" s="144"/>
      <c r="AD51" s="145"/>
      <c r="AE51" s="136" t="s">
        <v>215</v>
      </c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5"/>
      <c r="AR51" s="130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40"/>
      <c r="BG51" s="130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40"/>
      <c r="BV51" s="130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40"/>
      <c r="CK51" s="130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39"/>
      <c r="CX51" s="139"/>
      <c r="CY51" s="140"/>
      <c r="CZ51" s="130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39"/>
      <c r="DL51" s="139"/>
      <c r="DM51" s="139"/>
      <c r="DN51" s="140"/>
      <c r="DO51" s="130"/>
      <c r="DP51" s="146"/>
      <c r="DQ51" s="146"/>
      <c r="DR51" s="146"/>
      <c r="DS51" s="146"/>
      <c r="DT51" s="146"/>
      <c r="DU51" s="146"/>
      <c r="DV51" s="146"/>
      <c r="DW51" s="146"/>
      <c r="DX51" s="146"/>
      <c r="DY51" s="146"/>
      <c r="DZ51" s="146"/>
      <c r="EA51" s="146"/>
      <c r="EB51" s="146"/>
      <c r="EC51" s="147"/>
    </row>
    <row r="52" spans="1:133" s="10" customFormat="1" ht="15" customHeight="1">
      <c r="A52" s="133" t="s">
        <v>199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9"/>
      <c r="V52" s="136" t="s">
        <v>188</v>
      </c>
      <c r="W52" s="144"/>
      <c r="X52" s="144"/>
      <c r="Y52" s="144"/>
      <c r="Z52" s="144"/>
      <c r="AA52" s="144"/>
      <c r="AB52" s="144"/>
      <c r="AC52" s="144"/>
      <c r="AD52" s="145"/>
      <c r="AE52" s="136" t="s">
        <v>216</v>
      </c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5"/>
      <c r="AR52" s="130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40"/>
      <c r="BG52" s="130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40"/>
      <c r="BV52" s="130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40"/>
      <c r="CK52" s="130"/>
      <c r="CL52" s="139"/>
      <c r="CM52" s="139"/>
      <c r="CN52" s="139"/>
      <c r="CO52" s="139"/>
      <c r="CP52" s="139"/>
      <c r="CQ52" s="139"/>
      <c r="CR52" s="139"/>
      <c r="CS52" s="139"/>
      <c r="CT52" s="139"/>
      <c r="CU52" s="139"/>
      <c r="CV52" s="139"/>
      <c r="CW52" s="139"/>
      <c r="CX52" s="139"/>
      <c r="CY52" s="140"/>
      <c r="CZ52" s="130"/>
      <c r="DA52" s="139"/>
      <c r="DB52" s="139"/>
      <c r="DC52" s="139"/>
      <c r="DD52" s="139"/>
      <c r="DE52" s="139"/>
      <c r="DF52" s="139"/>
      <c r="DG52" s="139"/>
      <c r="DH52" s="139"/>
      <c r="DI52" s="139"/>
      <c r="DJ52" s="139"/>
      <c r="DK52" s="139"/>
      <c r="DL52" s="139"/>
      <c r="DM52" s="139"/>
      <c r="DN52" s="140"/>
      <c r="DO52" s="130"/>
      <c r="DP52" s="146"/>
      <c r="DQ52" s="146"/>
      <c r="DR52" s="146"/>
      <c r="DS52" s="146"/>
      <c r="DT52" s="146"/>
      <c r="DU52" s="146"/>
      <c r="DV52" s="146"/>
      <c r="DW52" s="146"/>
      <c r="DX52" s="146"/>
      <c r="DY52" s="146"/>
      <c r="DZ52" s="146"/>
      <c r="EA52" s="146"/>
      <c r="EB52" s="146"/>
      <c r="EC52" s="147"/>
    </row>
    <row r="53" spans="1:133" s="10" customFormat="1" ht="16.5" customHeight="1">
      <c r="A53" s="153" t="s">
        <v>174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5"/>
      <c r="V53" s="136" t="s">
        <v>90</v>
      </c>
      <c r="W53" s="137"/>
      <c r="X53" s="137"/>
      <c r="Y53" s="137"/>
      <c r="Z53" s="137"/>
      <c r="AA53" s="137"/>
      <c r="AB53" s="137"/>
      <c r="AC53" s="137"/>
      <c r="AD53" s="138"/>
      <c r="AE53" s="136" t="s">
        <v>21</v>
      </c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8"/>
      <c r="AR53" s="130">
        <f>SUM(BG53+CZ53)</f>
        <v>5486300</v>
      </c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2"/>
      <c r="BG53" s="130">
        <f>SUM(BG55+BG57+BG67+BG74+BG84+BG85)</f>
        <v>4766300</v>
      </c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2"/>
      <c r="BV53" s="130"/>
      <c r="BW53" s="131"/>
      <c r="BX53" s="131"/>
      <c r="BY53" s="131"/>
      <c r="BZ53" s="131"/>
      <c r="CA53" s="131"/>
      <c r="CB53" s="131"/>
      <c r="CC53" s="131"/>
      <c r="CD53" s="131"/>
      <c r="CE53" s="131"/>
      <c r="CF53" s="131"/>
      <c r="CG53" s="131"/>
      <c r="CH53" s="131"/>
      <c r="CI53" s="131"/>
      <c r="CJ53" s="132"/>
      <c r="CK53" s="130"/>
      <c r="CL53" s="131"/>
      <c r="CM53" s="131"/>
      <c r="CN53" s="131"/>
      <c r="CO53" s="131"/>
      <c r="CP53" s="131"/>
      <c r="CQ53" s="131"/>
      <c r="CR53" s="131"/>
      <c r="CS53" s="131"/>
      <c r="CT53" s="131"/>
      <c r="CU53" s="131"/>
      <c r="CV53" s="131"/>
      <c r="CW53" s="131"/>
      <c r="CX53" s="131"/>
      <c r="CY53" s="132"/>
      <c r="CZ53" s="130">
        <f>SUM(CZ55+CZ57+CZ67+CZ74+CZ84+CZ85)</f>
        <v>720000</v>
      </c>
      <c r="DA53" s="131"/>
      <c r="DB53" s="131"/>
      <c r="DC53" s="131"/>
      <c r="DD53" s="131"/>
      <c r="DE53" s="131"/>
      <c r="DF53" s="131"/>
      <c r="DG53" s="131"/>
      <c r="DH53" s="131"/>
      <c r="DI53" s="131"/>
      <c r="DJ53" s="131"/>
      <c r="DK53" s="131"/>
      <c r="DL53" s="131"/>
      <c r="DM53" s="131"/>
      <c r="DN53" s="132"/>
      <c r="DO53" s="130"/>
      <c r="DP53" s="131"/>
      <c r="DQ53" s="131"/>
      <c r="DR53" s="131"/>
      <c r="DS53" s="131"/>
      <c r="DT53" s="131"/>
      <c r="DU53" s="131"/>
      <c r="DV53" s="131"/>
      <c r="DW53" s="131"/>
      <c r="DX53" s="131"/>
      <c r="DY53" s="131"/>
      <c r="DZ53" s="131"/>
      <c r="EA53" s="131"/>
      <c r="EB53" s="131"/>
      <c r="EC53" s="132"/>
    </row>
    <row r="54" spans="1:133" s="10" customFormat="1" ht="13.5" customHeight="1">
      <c r="A54" s="21"/>
      <c r="B54" s="101" t="s">
        <v>4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2"/>
      <c r="V54" s="136" t="s">
        <v>21</v>
      </c>
      <c r="W54" s="137"/>
      <c r="X54" s="137"/>
      <c r="Y54" s="137"/>
      <c r="Z54" s="137"/>
      <c r="AA54" s="137"/>
      <c r="AB54" s="137"/>
      <c r="AC54" s="137"/>
      <c r="AD54" s="138"/>
      <c r="AE54" s="136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8"/>
      <c r="AR54" s="130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2"/>
      <c r="BG54" s="130"/>
      <c r="BH54" s="131"/>
      <c r="BI54" s="131"/>
      <c r="BJ54" s="131"/>
      <c r="BK54" s="131"/>
      <c r="BL54" s="131"/>
      <c r="BM54" s="131"/>
      <c r="BN54" s="131"/>
      <c r="BO54" s="131"/>
      <c r="BP54" s="131"/>
      <c r="BQ54" s="131"/>
      <c r="BR54" s="131"/>
      <c r="BS54" s="131"/>
      <c r="BT54" s="131"/>
      <c r="BU54" s="132"/>
      <c r="BV54" s="130"/>
      <c r="BW54" s="131"/>
      <c r="BX54" s="131"/>
      <c r="BY54" s="131"/>
      <c r="BZ54" s="131"/>
      <c r="CA54" s="131"/>
      <c r="CB54" s="131"/>
      <c r="CC54" s="131"/>
      <c r="CD54" s="131"/>
      <c r="CE54" s="131"/>
      <c r="CF54" s="131"/>
      <c r="CG54" s="131"/>
      <c r="CH54" s="131"/>
      <c r="CI54" s="131"/>
      <c r="CJ54" s="132"/>
      <c r="CK54" s="130"/>
      <c r="CL54" s="131"/>
      <c r="CM54" s="131"/>
      <c r="CN54" s="131"/>
      <c r="CO54" s="131"/>
      <c r="CP54" s="131"/>
      <c r="CQ54" s="131"/>
      <c r="CR54" s="131"/>
      <c r="CS54" s="131"/>
      <c r="CT54" s="131"/>
      <c r="CU54" s="131"/>
      <c r="CV54" s="131"/>
      <c r="CW54" s="131"/>
      <c r="CX54" s="131"/>
      <c r="CY54" s="132"/>
      <c r="CZ54" s="130"/>
      <c r="DA54" s="131"/>
      <c r="DB54" s="131"/>
      <c r="DC54" s="131"/>
      <c r="DD54" s="131"/>
      <c r="DE54" s="131"/>
      <c r="DF54" s="131"/>
      <c r="DG54" s="131"/>
      <c r="DH54" s="131"/>
      <c r="DI54" s="131"/>
      <c r="DJ54" s="131"/>
      <c r="DK54" s="131"/>
      <c r="DL54" s="131"/>
      <c r="DM54" s="131"/>
      <c r="DN54" s="132"/>
      <c r="DO54" s="130"/>
      <c r="DP54" s="131"/>
      <c r="DQ54" s="131"/>
      <c r="DR54" s="131"/>
      <c r="DS54" s="131"/>
      <c r="DT54" s="131"/>
      <c r="DU54" s="131"/>
      <c r="DV54" s="131"/>
      <c r="DW54" s="131"/>
      <c r="DX54" s="131"/>
      <c r="DY54" s="131"/>
      <c r="DZ54" s="131"/>
      <c r="EA54" s="131"/>
      <c r="EB54" s="131"/>
      <c r="EC54" s="132"/>
    </row>
    <row r="55" spans="1:133" s="10" customFormat="1" ht="15.75" customHeight="1">
      <c r="A55" s="133" t="s">
        <v>200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9"/>
      <c r="V55" s="136" t="s">
        <v>91</v>
      </c>
      <c r="W55" s="137"/>
      <c r="X55" s="137"/>
      <c r="Y55" s="137"/>
      <c r="Z55" s="137"/>
      <c r="AA55" s="137"/>
      <c r="AB55" s="137"/>
      <c r="AC55" s="137"/>
      <c r="AD55" s="138"/>
      <c r="AE55" s="141" t="s">
        <v>24</v>
      </c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3"/>
      <c r="AR55" s="130">
        <f>SUM(BG55+CZ55)</f>
        <v>47000</v>
      </c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2"/>
      <c r="BG55" s="130">
        <v>47000</v>
      </c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2"/>
      <c r="BV55" s="130"/>
      <c r="BW55" s="131"/>
      <c r="BX55" s="131"/>
      <c r="BY55" s="131"/>
      <c r="BZ55" s="131"/>
      <c r="CA55" s="131"/>
      <c r="CB55" s="131"/>
      <c r="CC55" s="131"/>
      <c r="CD55" s="131"/>
      <c r="CE55" s="131"/>
      <c r="CF55" s="131"/>
      <c r="CG55" s="131"/>
      <c r="CH55" s="131"/>
      <c r="CI55" s="131"/>
      <c r="CJ55" s="132"/>
      <c r="CK55" s="130"/>
      <c r="CL55" s="131"/>
      <c r="CM55" s="131"/>
      <c r="CN55" s="131"/>
      <c r="CO55" s="131"/>
      <c r="CP55" s="131"/>
      <c r="CQ55" s="131"/>
      <c r="CR55" s="131"/>
      <c r="CS55" s="131"/>
      <c r="CT55" s="131"/>
      <c r="CU55" s="131"/>
      <c r="CV55" s="131"/>
      <c r="CW55" s="131"/>
      <c r="CX55" s="131"/>
      <c r="CY55" s="132"/>
      <c r="CZ55" s="130"/>
      <c r="DA55" s="131"/>
      <c r="DB55" s="131"/>
      <c r="DC55" s="131"/>
      <c r="DD55" s="131"/>
      <c r="DE55" s="131"/>
      <c r="DF55" s="131"/>
      <c r="DG55" s="131"/>
      <c r="DH55" s="131"/>
      <c r="DI55" s="131"/>
      <c r="DJ55" s="131"/>
      <c r="DK55" s="131"/>
      <c r="DL55" s="131"/>
      <c r="DM55" s="131"/>
      <c r="DN55" s="132"/>
      <c r="DO55" s="130"/>
      <c r="DP55" s="131"/>
      <c r="DQ55" s="131"/>
      <c r="DR55" s="131"/>
      <c r="DS55" s="131"/>
      <c r="DT55" s="131"/>
      <c r="DU55" s="131"/>
      <c r="DV55" s="131"/>
      <c r="DW55" s="131"/>
      <c r="DX55" s="131"/>
      <c r="DY55" s="131"/>
      <c r="DZ55" s="131"/>
      <c r="EA55" s="131"/>
      <c r="EB55" s="131"/>
      <c r="EC55" s="132"/>
    </row>
    <row r="56" spans="1:133" s="10" customFormat="1" ht="14.25" customHeight="1">
      <c r="A56" s="133" t="s">
        <v>201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9"/>
      <c r="V56" s="136" t="s">
        <v>26</v>
      </c>
      <c r="W56" s="137"/>
      <c r="X56" s="137"/>
      <c r="Y56" s="137"/>
      <c r="Z56" s="137"/>
      <c r="AA56" s="137"/>
      <c r="AB56" s="137"/>
      <c r="AC56" s="137"/>
      <c r="AD56" s="138"/>
      <c r="AE56" s="136" t="s">
        <v>25</v>
      </c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8"/>
      <c r="AR56" s="130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2"/>
      <c r="BG56" s="130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2"/>
      <c r="BV56" s="130"/>
      <c r="BW56" s="131"/>
      <c r="BX56" s="131"/>
      <c r="BY56" s="131"/>
      <c r="BZ56" s="131"/>
      <c r="CA56" s="131"/>
      <c r="CB56" s="131"/>
      <c r="CC56" s="131"/>
      <c r="CD56" s="131"/>
      <c r="CE56" s="131"/>
      <c r="CF56" s="131"/>
      <c r="CG56" s="131"/>
      <c r="CH56" s="131"/>
      <c r="CI56" s="131"/>
      <c r="CJ56" s="132"/>
      <c r="CK56" s="130"/>
      <c r="CL56" s="131"/>
      <c r="CM56" s="131"/>
      <c r="CN56" s="131"/>
      <c r="CO56" s="131"/>
      <c r="CP56" s="131"/>
      <c r="CQ56" s="131"/>
      <c r="CR56" s="131"/>
      <c r="CS56" s="131"/>
      <c r="CT56" s="131"/>
      <c r="CU56" s="131"/>
      <c r="CV56" s="131"/>
      <c r="CW56" s="131"/>
      <c r="CX56" s="131"/>
      <c r="CY56" s="132"/>
      <c r="CZ56" s="130"/>
      <c r="DA56" s="131"/>
      <c r="DB56" s="131"/>
      <c r="DC56" s="131"/>
      <c r="DD56" s="131"/>
      <c r="DE56" s="131"/>
      <c r="DF56" s="131"/>
      <c r="DG56" s="131"/>
      <c r="DH56" s="131"/>
      <c r="DI56" s="131"/>
      <c r="DJ56" s="131"/>
      <c r="DK56" s="131"/>
      <c r="DL56" s="131"/>
      <c r="DM56" s="131"/>
      <c r="DN56" s="132"/>
      <c r="DO56" s="130"/>
      <c r="DP56" s="131"/>
      <c r="DQ56" s="131"/>
      <c r="DR56" s="131"/>
      <c r="DS56" s="131"/>
      <c r="DT56" s="131"/>
      <c r="DU56" s="131"/>
      <c r="DV56" s="131"/>
      <c r="DW56" s="131"/>
      <c r="DX56" s="131"/>
      <c r="DY56" s="131"/>
      <c r="DZ56" s="131"/>
      <c r="EA56" s="131"/>
      <c r="EB56" s="131"/>
      <c r="EC56" s="132"/>
    </row>
    <row r="57" spans="1:133" s="10" customFormat="1" ht="16.5" customHeight="1">
      <c r="A57" s="133" t="s">
        <v>202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9"/>
      <c r="V57" s="136" t="s">
        <v>92</v>
      </c>
      <c r="W57" s="137"/>
      <c r="X57" s="137"/>
      <c r="Y57" s="137"/>
      <c r="Z57" s="137"/>
      <c r="AA57" s="137"/>
      <c r="AB57" s="137"/>
      <c r="AC57" s="137"/>
      <c r="AD57" s="138"/>
      <c r="AE57" s="141" t="s">
        <v>217</v>
      </c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3"/>
      <c r="AR57" s="130">
        <f>SUM(BG57+CZ57)</f>
        <v>2011800</v>
      </c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2"/>
      <c r="BG57" s="130">
        <f>SUM(BG59:BU65)</f>
        <v>1413800</v>
      </c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2"/>
      <c r="BV57" s="130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2"/>
      <c r="CK57" s="130"/>
      <c r="CL57" s="131"/>
      <c r="CM57" s="131"/>
      <c r="CN57" s="131"/>
      <c r="CO57" s="131"/>
      <c r="CP57" s="131"/>
      <c r="CQ57" s="131"/>
      <c r="CR57" s="131"/>
      <c r="CS57" s="131"/>
      <c r="CT57" s="131"/>
      <c r="CU57" s="131"/>
      <c r="CV57" s="131"/>
      <c r="CW57" s="131"/>
      <c r="CX57" s="131"/>
      <c r="CY57" s="132"/>
      <c r="CZ57" s="130">
        <f>SUM(CZ59:DN63)</f>
        <v>598000</v>
      </c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131"/>
      <c r="DM57" s="131"/>
      <c r="DN57" s="132"/>
      <c r="DO57" s="130"/>
      <c r="DP57" s="131"/>
      <c r="DQ57" s="131"/>
      <c r="DR57" s="131"/>
      <c r="DS57" s="131"/>
      <c r="DT57" s="131"/>
      <c r="DU57" s="131"/>
      <c r="DV57" s="131"/>
      <c r="DW57" s="131"/>
      <c r="DX57" s="131"/>
      <c r="DY57" s="131"/>
      <c r="DZ57" s="131"/>
      <c r="EA57" s="131"/>
      <c r="EB57" s="131"/>
      <c r="EC57" s="132"/>
    </row>
    <row r="58" spans="1:133" s="10" customFormat="1" ht="13.5" customHeight="1">
      <c r="A58" s="21"/>
      <c r="B58" s="99" t="s">
        <v>1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100"/>
      <c r="V58" s="136" t="s">
        <v>21</v>
      </c>
      <c r="W58" s="137"/>
      <c r="X58" s="137"/>
      <c r="Y58" s="137"/>
      <c r="Z58" s="137"/>
      <c r="AA58" s="137"/>
      <c r="AB58" s="137"/>
      <c r="AC58" s="137"/>
      <c r="AD58" s="138"/>
      <c r="AE58" s="136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8"/>
      <c r="AR58" s="130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2"/>
      <c r="BG58" s="130"/>
      <c r="BH58" s="131"/>
      <c r="BI58" s="131"/>
      <c r="BJ58" s="131"/>
      <c r="BK58" s="131"/>
      <c r="BL58" s="131"/>
      <c r="BM58" s="131"/>
      <c r="BN58" s="131"/>
      <c r="BO58" s="131"/>
      <c r="BP58" s="131"/>
      <c r="BQ58" s="131"/>
      <c r="BR58" s="131"/>
      <c r="BS58" s="131"/>
      <c r="BT58" s="131"/>
      <c r="BU58" s="132"/>
      <c r="BV58" s="130"/>
      <c r="BW58" s="131"/>
      <c r="BX58" s="131"/>
      <c r="BY58" s="131"/>
      <c r="BZ58" s="131"/>
      <c r="CA58" s="131"/>
      <c r="CB58" s="131"/>
      <c r="CC58" s="131"/>
      <c r="CD58" s="131"/>
      <c r="CE58" s="131"/>
      <c r="CF58" s="131"/>
      <c r="CG58" s="131"/>
      <c r="CH58" s="131"/>
      <c r="CI58" s="131"/>
      <c r="CJ58" s="132"/>
      <c r="CK58" s="130"/>
      <c r="CL58" s="131"/>
      <c r="CM58" s="131"/>
      <c r="CN58" s="131"/>
      <c r="CO58" s="131"/>
      <c r="CP58" s="131"/>
      <c r="CQ58" s="131"/>
      <c r="CR58" s="131"/>
      <c r="CS58" s="131"/>
      <c r="CT58" s="131"/>
      <c r="CU58" s="131"/>
      <c r="CV58" s="131"/>
      <c r="CW58" s="131"/>
      <c r="CX58" s="131"/>
      <c r="CY58" s="132"/>
      <c r="CZ58" s="130"/>
      <c r="DA58" s="131"/>
      <c r="DB58" s="131"/>
      <c r="DC58" s="131"/>
      <c r="DD58" s="131"/>
      <c r="DE58" s="131"/>
      <c r="DF58" s="131"/>
      <c r="DG58" s="131"/>
      <c r="DH58" s="131"/>
      <c r="DI58" s="131"/>
      <c r="DJ58" s="131"/>
      <c r="DK58" s="131"/>
      <c r="DL58" s="131"/>
      <c r="DM58" s="131"/>
      <c r="DN58" s="132"/>
      <c r="DO58" s="130"/>
      <c r="DP58" s="131"/>
      <c r="DQ58" s="131"/>
      <c r="DR58" s="131"/>
      <c r="DS58" s="131"/>
      <c r="DT58" s="131"/>
      <c r="DU58" s="131"/>
      <c r="DV58" s="131"/>
      <c r="DW58" s="131"/>
      <c r="DX58" s="131"/>
      <c r="DY58" s="131"/>
      <c r="DZ58" s="131"/>
      <c r="EA58" s="131"/>
      <c r="EB58" s="131"/>
      <c r="EC58" s="132"/>
    </row>
    <row r="59" spans="1:133" s="10" customFormat="1" ht="12.75" customHeight="1">
      <c r="A59" s="133" t="s">
        <v>167</v>
      </c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9"/>
      <c r="V59" s="136" t="s">
        <v>21</v>
      </c>
      <c r="W59" s="137"/>
      <c r="X59" s="137"/>
      <c r="Y59" s="137"/>
      <c r="Z59" s="137"/>
      <c r="AA59" s="137"/>
      <c r="AB59" s="137"/>
      <c r="AC59" s="137"/>
      <c r="AD59" s="138"/>
      <c r="AE59" s="136" t="s">
        <v>218</v>
      </c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8"/>
      <c r="AR59" s="130">
        <f>SUM(BG59+CZ59)</f>
        <v>1647590</v>
      </c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2"/>
      <c r="BG59" s="130">
        <v>1140000</v>
      </c>
      <c r="BH59" s="131"/>
      <c r="BI59" s="131"/>
      <c r="BJ59" s="131"/>
      <c r="BK59" s="131"/>
      <c r="BL59" s="131"/>
      <c r="BM59" s="131"/>
      <c r="BN59" s="131"/>
      <c r="BO59" s="131"/>
      <c r="BP59" s="131"/>
      <c r="BQ59" s="131"/>
      <c r="BR59" s="131"/>
      <c r="BS59" s="131"/>
      <c r="BT59" s="131"/>
      <c r="BU59" s="132"/>
      <c r="BV59" s="130"/>
      <c r="BW59" s="131"/>
      <c r="BX59" s="131"/>
      <c r="BY59" s="131"/>
      <c r="BZ59" s="131"/>
      <c r="CA59" s="131"/>
      <c r="CB59" s="131"/>
      <c r="CC59" s="131"/>
      <c r="CD59" s="131"/>
      <c r="CE59" s="131"/>
      <c r="CF59" s="131"/>
      <c r="CG59" s="131"/>
      <c r="CH59" s="131"/>
      <c r="CI59" s="131"/>
      <c r="CJ59" s="132"/>
      <c r="CK59" s="130"/>
      <c r="CL59" s="131"/>
      <c r="CM59" s="131"/>
      <c r="CN59" s="131"/>
      <c r="CO59" s="131"/>
      <c r="CP59" s="131"/>
      <c r="CQ59" s="131"/>
      <c r="CR59" s="131"/>
      <c r="CS59" s="131"/>
      <c r="CT59" s="131"/>
      <c r="CU59" s="131"/>
      <c r="CV59" s="131"/>
      <c r="CW59" s="131"/>
      <c r="CX59" s="131"/>
      <c r="CY59" s="132"/>
      <c r="CZ59" s="130">
        <v>507590</v>
      </c>
      <c r="DA59" s="131"/>
      <c r="DB59" s="131"/>
      <c r="DC59" s="131"/>
      <c r="DD59" s="131"/>
      <c r="DE59" s="131"/>
      <c r="DF59" s="131"/>
      <c r="DG59" s="131"/>
      <c r="DH59" s="131"/>
      <c r="DI59" s="131"/>
      <c r="DJ59" s="131"/>
      <c r="DK59" s="131"/>
      <c r="DL59" s="131"/>
      <c r="DM59" s="131"/>
      <c r="DN59" s="132"/>
      <c r="DO59" s="130"/>
      <c r="DP59" s="131"/>
      <c r="DQ59" s="131"/>
      <c r="DR59" s="131"/>
      <c r="DS59" s="131"/>
      <c r="DT59" s="131"/>
      <c r="DU59" s="131"/>
      <c r="DV59" s="131"/>
      <c r="DW59" s="131"/>
      <c r="DX59" s="131"/>
      <c r="DY59" s="131"/>
      <c r="DZ59" s="131"/>
      <c r="EA59" s="131"/>
      <c r="EB59" s="131"/>
      <c r="EC59" s="132"/>
    </row>
    <row r="60" spans="1:133" s="10" customFormat="1" ht="16.5" customHeight="1">
      <c r="A60" s="133" t="s">
        <v>168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100"/>
      <c r="V60" s="136" t="s">
        <v>21</v>
      </c>
      <c r="W60" s="137"/>
      <c r="X60" s="137"/>
      <c r="Y60" s="137"/>
      <c r="Z60" s="137"/>
      <c r="AA60" s="137"/>
      <c r="AB60" s="137"/>
      <c r="AC60" s="137"/>
      <c r="AD60" s="138"/>
      <c r="AE60" s="136" t="s">
        <v>219</v>
      </c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8"/>
      <c r="AR60" s="130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2"/>
      <c r="BG60" s="130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2"/>
      <c r="BV60" s="130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2"/>
      <c r="CK60" s="130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2"/>
      <c r="CZ60" s="130"/>
      <c r="DA60" s="131"/>
      <c r="DB60" s="131"/>
      <c r="DC60" s="131"/>
      <c r="DD60" s="131"/>
      <c r="DE60" s="131"/>
      <c r="DF60" s="131"/>
      <c r="DG60" s="131"/>
      <c r="DH60" s="131"/>
      <c r="DI60" s="131"/>
      <c r="DJ60" s="131"/>
      <c r="DK60" s="131"/>
      <c r="DL60" s="131"/>
      <c r="DM60" s="131"/>
      <c r="DN60" s="132"/>
      <c r="DO60" s="130"/>
      <c r="DP60" s="131"/>
      <c r="DQ60" s="131"/>
      <c r="DR60" s="131"/>
      <c r="DS60" s="131"/>
      <c r="DT60" s="131"/>
      <c r="DU60" s="131"/>
      <c r="DV60" s="131"/>
      <c r="DW60" s="131"/>
      <c r="DX60" s="131"/>
      <c r="DY60" s="131"/>
      <c r="DZ60" s="131"/>
      <c r="EA60" s="131"/>
      <c r="EB60" s="131"/>
      <c r="EC60" s="132"/>
    </row>
    <row r="61" spans="1:133" s="10" customFormat="1" ht="14.25" customHeight="1">
      <c r="A61" s="133" t="s">
        <v>169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100"/>
      <c r="V61" s="136" t="s">
        <v>21</v>
      </c>
      <c r="W61" s="137"/>
      <c r="X61" s="137"/>
      <c r="Y61" s="137"/>
      <c r="Z61" s="137"/>
      <c r="AA61" s="137"/>
      <c r="AB61" s="137"/>
      <c r="AC61" s="137"/>
      <c r="AD61" s="138"/>
      <c r="AE61" s="136" t="s">
        <v>220</v>
      </c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8"/>
      <c r="AR61" s="130">
        <f>SUM(BG61+CZ61)</f>
        <v>21410</v>
      </c>
      <c r="AS61" s="131"/>
      <c r="AT61" s="131"/>
      <c r="AU61" s="131"/>
      <c r="AV61" s="131"/>
      <c r="AW61" s="131"/>
      <c r="AX61" s="131"/>
      <c r="AY61" s="131"/>
      <c r="AZ61" s="131"/>
      <c r="BA61" s="131"/>
      <c r="BB61" s="131"/>
      <c r="BC61" s="131"/>
      <c r="BD61" s="131"/>
      <c r="BE61" s="131"/>
      <c r="BF61" s="132"/>
      <c r="BG61" s="130">
        <v>18800</v>
      </c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2"/>
      <c r="BV61" s="130"/>
      <c r="BW61" s="131"/>
      <c r="BX61" s="131"/>
      <c r="BY61" s="131"/>
      <c r="BZ61" s="131"/>
      <c r="CA61" s="131"/>
      <c r="CB61" s="131"/>
      <c r="CC61" s="131"/>
      <c r="CD61" s="131"/>
      <c r="CE61" s="131"/>
      <c r="CF61" s="131"/>
      <c r="CG61" s="131"/>
      <c r="CH61" s="131"/>
      <c r="CI61" s="131"/>
      <c r="CJ61" s="132"/>
      <c r="CK61" s="130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  <c r="CV61" s="131"/>
      <c r="CW61" s="131"/>
      <c r="CX61" s="131"/>
      <c r="CY61" s="132"/>
      <c r="CZ61" s="130">
        <v>2610</v>
      </c>
      <c r="DA61" s="131"/>
      <c r="DB61" s="131"/>
      <c r="DC61" s="131"/>
      <c r="DD61" s="131"/>
      <c r="DE61" s="131"/>
      <c r="DF61" s="131"/>
      <c r="DG61" s="131"/>
      <c r="DH61" s="131"/>
      <c r="DI61" s="131"/>
      <c r="DJ61" s="131"/>
      <c r="DK61" s="131"/>
      <c r="DL61" s="131"/>
      <c r="DM61" s="131"/>
      <c r="DN61" s="132"/>
      <c r="DO61" s="130"/>
      <c r="DP61" s="131"/>
      <c r="DQ61" s="131"/>
      <c r="DR61" s="131"/>
      <c r="DS61" s="131"/>
      <c r="DT61" s="131"/>
      <c r="DU61" s="131"/>
      <c r="DV61" s="131"/>
      <c r="DW61" s="131"/>
      <c r="DX61" s="131"/>
      <c r="DY61" s="131"/>
      <c r="DZ61" s="131"/>
      <c r="EA61" s="131"/>
      <c r="EB61" s="131"/>
      <c r="EC61" s="132"/>
    </row>
    <row r="62" spans="1:133" s="10" customFormat="1" ht="17.25" customHeight="1">
      <c r="A62" s="150" t="s">
        <v>170</v>
      </c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2"/>
      <c r="V62" s="136" t="s">
        <v>21</v>
      </c>
      <c r="W62" s="137"/>
      <c r="X62" s="137"/>
      <c r="Y62" s="137"/>
      <c r="Z62" s="137"/>
      <c r="AA62" s="137"/>
      <c r="AB62" s="137"/>
      <c r="AC62" s="137"/>
      <c r="AD62" s="138"/>
      <c r="AE62" s="136" t="s">
        <v>221</v>
      </c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5"/>
      <c r="AR62" s="130"/>
      <c r="AS62" s="131"/>
      <c r="AT62" s="131"/>
      <c r="AU62" s="131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2"/>
      <c r="BG62" s="130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2"/>
      <c r="BV62" s="130"/>
      <c r="BW62" s="139"/>
      <c r="BX62" s="139"/>
      <c r="BY62" s="139"/>
      <c r="BZ62" s="139"/>
      <c r="CA62" s="139"/>
      <c r="CB62" s="139"/>
      <c r="CC62" s="139"/>
      <c r="CD62" s="139"/>
      <c r="CE62" s="139"/>
      <c r="CF62" s="139"/>
      <c r="CG62" s="139"/>
      <c r="CH62" s="139"/>
      <c r="CI62" s="139"/>
      <c r="CJ62" s="140"/>
      <c r="CK62" s="130"/>
      <c r="CL62" s="139"/>
      <c r="CM62" s="139"/>
      <c r="CN62" s="139"/>
      <c r="CO62" s="139"/>
      <c r="CP62" s="139"/>
      <c r="CQ62" s="139"/>
      <c r="CR62" s="139"/>
      <c r="CS62" s="139"/>
      <c r="CT62" s="139"/>
      <c r="CU62" s="139"/>
      <c r="CV62" s="139"/>
      <c r="CW62" s="139"/>
      <c r="CX62" s="139"/>
      <c r="CY62" s="140"/>
      <c r="CZ62" s="130"/>
      <c r="DA62" s="139"/>
      <c r="DB62" s="139"/>
      <c r="DC62" s="139"/>
      <c r="DD62" s="139"/>
      <c r="DE62" s="139"/>
      <c r="DF62" s="139"/>
      <c r="DG62" s="139"/>
      <c r="DH62" s="139"/>
      <c r="DI62" s="139"/>
      <c r="DJ62" s="139"/>
      <c r="DK62" s="139"/>
      <c r="DL62" s="139"/>
      <c r="DM62" s="139"/>
      <c r="DN62" s="140"/>
      <c r="DO62" s="130"/>
      <c r="DP62" s="146"/>
      <c r="DQ62" s="146"/>
      <c r="DR62" s="146"/>
      <c r="DS62" s="146"/>
      <c r="DT62" s="146"/>
      <c r="DU62" s="146"/>
      <c r="DV62" s="146"/>
      <c r="DW62" s="146"/>
      <c r="DX62" s="146"/>
      <c r="DY62" s="146"/>
      <c r="DZ62" s="146"/>
      <c r="EA62" s="146"/>
      <c r="EB62" s="146"/>
      <c r="EC62" s="147"/>
    </row>
    <row r="63" spans="1:133" s="10" customFormat="1" ht="15.75" customHeight="1">
      <c r="A63" s="150" t="s">
        <v>171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2"/>
      <c r="V63" s="136" t="s">
        <v>21</v>
      </c>
      <c r="W63" s="137"/>
      <c r="X63" s="137"/>
      <c r="Y63" s="137"/>
      <c r="Z63" s="137"/>
      <c r="AA63" s="137"/>
      <c r="AB63" s="137"/>
      <c r="AC63" s="137"/>
      <c r="AD63" s="138"/>
      <c r="AE63" s="136" t="s">
        <v>222</v>
      </c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5"/>
      <c r="AR63" s="130">
        <f>SUM(BG63+CZ63)</f>
        <v>337800</v>
      </c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2"/>
      <c r="BG63" s="130">
        <v>250000</v>
      </c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2"/>
      <c r="BV63" s="130"/>
      <c r="BW63" s="139"/>
      <c r="BX63" s="139"/>
      <c r="BY63" s="139"/>
      <c r="BZ63" s="139"/>
      <c r="CA63" s="139"/>
      <c r="CB63" s="139"/>
      <c r="CC63" s="139"/>
      <c r="CD63" s="139"/>
      <c r="CE63" s="139"/>
      <c r="CF63" s="139"/>
      <c r="CG63" s="139"/>
      <c r="CH63" s="139"/>
      <c r="CI63" s="139"/>
      <c r="CJ63" s="140"/>
      <c r="CK63" s="130"/>
      <c r="CL63" s="139"/>
      <c r="CM63" s="139"/>
      <c r="CN63" s="139"/>
      <c r="CO63" s="139"/>
      <c r="CP63" s="139"/>
      <c r="CQ63" s="139"/>
      <c r="CR63" s="139"/>
      <c r="CS63" s="139"/>
      <c r="CT63" s="139"/>
      <c r="CU63" s="139"/>
      <c r="CV63" s="139"/>
      <c r="CW63" s="139"/>
      <c r="CX63" s="139"/>
      <c r="CY63" s="140"/>
      <c r="CZ63" s="130">
        <v>87800</v>
      </c>
      <c r="DA63" s="139"/>
      <c r="DB63" s="139"/>
      <c r="DC63" s="139"/>
      <c r="DD63" s="139"/>
      <c r="DE63" s="139"/>
      <c r="DF63" s="139"/>
      <c r="DG63" s="139"/>
      <c r="DH63" s="139"/>
      <c r="DI63" s="139"/>
      <c r="DJ63" s="139"/>
      <c r="DK63" s="139"/>
      <c r="DL63" s="139"/>
      <c r="DM63" s="139"/>
      <c r="DN63" s="140"/>
      <c r="DO63" s="130"/>
      <c r="DP63" s="146"/>
      <c r="DQ63" s="146"/>
      <c r="DR63" s="146"/>
      <c r="DS63" s="146"/>
      <c r="DT63" s="146"/>
      <c r="DU63" s="146"/>
      <c r="DV63" s="146"/>
      <c r="DW63" s="146"/>
      <c r="DX63" s="146"/>
      <c r="DY63" s="146"/>
      <c r="DZ63" s="146"/>
      <c r="EA63" s="146"/>
      <c r="EB63" s="146"/>
      <c r="EC63" s="147"/>
    </row>
    <row r="64" spans="1:133" s="10" customFormat="1" ht="15">
      <c r="A64" s="150" t="s">
        <v>172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2"/>
      <c r="V64" s="136" t="s">
        <v>21</v>
      </c>
      <c r="W64" s="137"/>
      <c r="X64" s="137"/>
      <c r="Y64" s="137"/>
      <c r="Z64" s="137"/>
      <c r="AA64" s="137"/>
      <c r="AB64" s="137"/>
      <c r="AC64" s="137"/>
      <c r="AD64" s="138"/>
      <c r="AE64" s="136" t="s">
        <v>223</v>
      </c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5"/>
      <c r="AR64" s="130">
        <f>SUM(BG64+CZ64)</f>
        <v>5000</v>
      </c>
      <c r="AS64" s="131"/>
      <c r="AT64" s="131"/>
      <c r="AU64" s="131"/>
      <c r="AV64" s="131"/>
      <c r="AW64" s="131"/>
      <c r="AX64" s="131"/>
      <c r="AY64" s="131"/>
      <c r="AZ64" s="131"/>
      <c r="BA64" s="131"/>
      <c r="BB64" s="131"/>
      <c r="BC64" s="131"/>
      <c r="BD64" s="131"/>
      <c r="BE64" s="131"/>
      <c r="BF64" s="132"/>
      <c r="BG64" s="130">
        <v>5000</v>
      </c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40"/>
      <c r="BV64" s="130"/>
      <c r="BW64" s="139"/>
      <c r="BX64" s="139"/>
      <c r="BY64" s="139"/>
      <c r="BZ64" s="139"/>
      <c r="CA64" s="139"/>
      <c r="CB64" s="139"/>
      <c r="CC64" s="139"/>
      <c r="CD64" s="139"/>
      <c r="CE64" s="139"/>
      <c r="CF64" s="139"/>
      <c r="CG64" s="139"/>
      <c r="CH64" s="139"/>
      <c r="CI64" s="139"/>
      <c r="CJ64" s="140"/>
      <c r="CK64" s="130"/>
      <c r="CL64" s="139"/>
      <c r="CM64" s="139"/>
      <c r="CN64" s="139"/>
      <c r="CO64" s="139"/>
      <c r="CP64" s="139"/>
      <c r="CQ64" s="139"/>
      <c r="CR64" s="139"/>
      <c r="CS64" s="139"/>
      <c r="CT64" s="139"/>
      <c r="CU64" s="139"/>
      <c r="CV64" s="139"/>
      <c r="CW64" s="139"/>
      <c r="CX64" s="139"/>
      <c r="CY64" s="140"/>
      <c r="CZ64" s="130"/>
      <c r="DA64" s="139"/>
      <c r="DB64" s="139"/>
      <c r="DC64" s="139"/>
      <c r="DD64" s="139"/>
      <c r="DE64" s="139"/>
      <c r="DF64" s="139"/>
      <c r="DG64" s="139"/>
      <c r="DH64" s="139"/>
      <c r="DI64" s="139"/>
      <c r="DJ64" s="139"/>
      <c r="DK64" s="139"/>
      <c r="DL64" s="139"/>
      <c r="DM64" s="139"/>
      <c r="DN64" s="140"/>
      <c r="DO64" s="130"/>
      <c r="DP64" s="146"/>
      <c r="DQ64" s="146"/>
      <c r="DR64" s="146"/>
      <c r="DS64" s="146"/>
      <c r="DT64" s="146"/>
      <c r="DU64" s="146"/>
      <c r="DV64" s="146"/>
      <c r="DW64" s="146"/>
      <c r="DX64" s="146"/>
      <c r="DY64" s="146"/>
      <c r="DZ64" s="146"/>
      <c r="EA64" s="146"/>
      <c r="EB64" s="146"/>
      <c r="EC64" s="147"/>
    </row>
    <row r="65" spans="1:133" s="10" customFormat="1" ht="13.5" customHeight="1">
      <c r="A65" s="150" t="s">
        <v>225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5"/>
      <c r="V65" s="136" t="s">
        <v>21</v>
      </c>
      <c r="W65" s="137"/>
      <c r="X65" s="137"/>
      <c r="Y65" s="137"/>
      <c r="Z65" s="137"/>
      <c r="AA65" s="137"/>
      <c r="AB65" s="137"/>
      <c r="AC65" s="137"/>
      <c r="AD65" s="138"/>
      <c r="AE65" s="136" t="s">
        <v>224</v>
      </c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5"/>
      <c r="AR65" s="130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/>
      <c r="BF65" s="132"/>
      <c r="BG65" s="130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40"/>
      <c r="BV65" s="130"/>
      <c r="BW65" s="139"/>
      <c r="BX65" s="139"/>
      <c r="BY65" s="139"/>
      <c r="BZ65" s="139"/>
      <c r="CA65" s="139"/>
      <c r="CB65" s="139"/>
      <c r="CC65" s="139"/>
      <c r="CD65" s="139"/>
      <c r="CE65" s="139"/>
      <c r="CF65" s="139"/>
      <c r="CG65" s="139"/>
      <c r="CH65" s="139"/>
      <c r="CI65" s="139"/>
      <c r="CJ65" s="140"/>
      <c r="CK65" s="130"/>
      <c r="CL65" s="139"/>
      <c r="CM65" s="139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40"/>
      <c r="CZ65" s="130"/>
      <c r="DA65" s="139"/>
      <c r="DB65" s="139"/>
      <c r="DC65" s="139"/>
      <c r="DD65" s="139"/>
      <c r="DE65" s="139"/>
      <c r="DF65" s="139"/>
      <c r="DG65" s="139"/>
      <c r="DH65" s="139"/>
      <c r="DI65" s="139"/>
      <c r="DJ65" s="139"/>
      <c r="DK65" s="139"/>
      <c r="DL65" s="139"/>
      <c r="DM65" s="139"/>
      <c r="DN65" s="140"/>
      <c r="DO65" s="130"/>
      <c r="DP65" s="146"/>
      <c r="DQ65" s="146"/>
      <c r="DR65" s="146"/>
      <c r="DS65" s="146"/>
      <c r="DT65" s="146"/>
      <c r="DU65" s="146"/>
      <c r="DV65" s="146"/>
      <c r="DW65" s="146"/>
      <c r="DX65" s="146"/>
      <c r="DY65" s="146"/>
      <c r="DZ65" s="146"/>
      <c r="EA65" s="146"/>
      <c r="EB65" s="146"/>
      <c r="EC65" s="147"/>
    </row>
    <row r="66" spans="1:133" s="10" customFormat="1" ht="15" customHeight="1">
      <c r="A66" s="150" t="s">
        <v>94</v>
      </c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2"/>
      <c r="V66" s="136" t="s">
        <v>93</v>
      </c>
      <c r="W66" s="144"/>
      <c r="X66" s="144"/>
      <c r="Y66" s="144"/>
      <c r="Z66" s="144"/>
      <c r="AA66" s="144"/>
      <c r="AB66" s="144"/>
      <c r="AC66" s="144"/>
      <c r="AD66" s="145"/>
      <c r="AE66" s="136" t="s">
        <v>226</v>
      </c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5"/>
      <c r="AR66" s="130"/>
      <c r="AS66" s="131"/>
      <c r="AT66" s="131"/>
      <c r="AU66" s="131"/>
      <c r="AV66" s="131"/>
      <c r="AW66" s="131"/>
      <c r="AX66" s="131"/>
      <c r="AY66" s="131"/>
      <c r="AZ66" s="131"/>
      <c r="BA66" s="131"/>
      <c r="BB66" s="131"/>
      <c r="BC66" s="131"/>
      <c r="BD66" s="131"/>
      <c r="BE66" s="131"/>
      <c r="BF66" s="132"/>
      <c r="BG66" s="130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40"/>
      <c r="BV66" s="130"/>
      <c r="BW66" s="139"/>
      <c r="BX66" s="139"/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40"/>
      <c r="CK66" s="130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40"/>
      <c r="CZ66" s="130"/>
      <c r="DA66" s="139"/>
      <c r="DB66" s="139"/>
      <c r="DC66" s="139"/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40"/>
      <c r="DO66" s="130"/>
      <c r="DP66" s="146"/>
      <c r="DQ66" s="146"/>
      <c r="DR66" s="146"/>
      <c r="DS66" s="146"/>
      <c r="DT66" s="146"/>
      <c r="DU66" s="146"/>
      <c r="DV66" s="146"/>
      <c r="DW66" s="146"/>
      <c r="DX66" s="146"/>
      <c r="DY66" s="146"/>
      <c r="DZ66" s="146"/>
      <c r="EA66" s="146"/>
      <c r="EB66" s="146"/>
      <c r="EC66" s="147"/>
    </row>
    <row r="67" spans="1:133" s="10" customFormat="1" ht="18" customHeight="1">
      <c r="A67" s="153" t="s">
        <v>259</v>
      </c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5"/>
      <c r="V67" s="136" t="s">
        <v>95</v>
      </c>
      <c r="W67" s="144"/>
      <c r="X67" s="144"/>
      <c r="Y67" s="144"/>
      <c r="Z67" s="144"/>
      <c r="AA67" s="144"/>
      <c r="AB67" s="144"/>
      <c r="AC67" s="144"/>
      <c r="AD67" s="145"/>
      <c r="AE67" s="141" t="s">
        <v>227</v>
      </c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3"/>
      <c r="AR67" s="130">
        <f>SUM(BG67+CZ67)</f>
        <v>746000</v>
      </c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2"/>
      <c r="BG67" s="130">
        <f>SUM(BG69:BU73)</f>
        <v>746000</v>
      </c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40"/>
      <c r="BV67" s="130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40"/>
      <c r="CK67" s="130"/>
      <c r="CL67" s="139"/>
      <c r="CM67" s="139"/>
      <c r="CN67" s="139"/>
      <c r="CO67" s="139"/>
      <c r="CP67" s="139"/>
      <c r="CQ67" s="139"/>
      <c r="CR67" s="139"/>
      <c r="CS67" s="139"/>
      <c r="CT67" s="139"/>
      <c r="CU67" s="139"/>
      <c r="CV67" s="139"/>
      <c r="CW67" s="139"/>
      <c r="CX67" s="139"/>
      <c r="CY67" s="140"/>
      <c r="CZ67" s="130"/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139"/>
      <c r="DM67" s="139"/>
      <c r="DN67" s="140"/>
      <c r="DO67" s="130"/>
      <c r="DP67" s="146"/>
      <c r="DQ67" s="146"/>
      <c r="DR67" s="146"/>
      <c r="DS67" s="146"/>
      <c r="DT67" s="146"/>
      <c r="DU67" s="146"/>
      <c r="DV67" s="146"/>
      <c r="DW67" s="146"/>
      <c r="DX67" s="146"/>
      <c r="DY67" s="146"/>
      <c r="DZ67" s="146"/>
      <c r="EA67" s="146"/>
      <c r="EB67" s="146"/>
      <c r="EC67" s="147"/>
    </row>
    <row r="68" spans="1:133" s="10" customFormat="1" ht="14.25" customHeight="1">
      <c r="A68" s="133" t="s">
        <v>1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100"/>
      <c r="V68" s="136" t="s">
        <v>21</v>
      </c>
      <c r="W68" s="137"/>
      <c r="X68" s="137"/>
      <c r="Y68" s="137"/>
      <c r="Z68" s="137"/>
      <c r="AA68" s="137"/>
      <c r="AB68" s="137"/>
      <c r="AC68" s="137"/>
      <c r="AD68" s="138"/>
      <c r="AE68" s="136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5"/>
      <c r="AR68" s="130"/>
      <c r="AS68" s="131"/>
      <c r="AT68" s="131"/>
      <c r="AU68" s="131"/>
      <c r="AV68" s="131"/>
      <c r="AW68" s="131"/>
      <c r="AX68" s="131"/>
      <c r="AY68" s="131"/>
      <c r="AZ68" s="131"/>
      <c r="BA68" s="131"/>
      <c r="BB68" s="131"/>
      <c r="BC68" s="131"/>
      <c r="BD68" s="131"/>
      <c r="BE68" s="131"/>
      <c r="BF68" s="132"/>
      <c r="BG68" s="130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40"/>
      <c r="BV68" s="130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40"/>
      <c r="CK68" s="130"/>
      <c r="CL68" s="139"/>
      <c r="CM68" s="139"/>
      <c r="CN68" s="139"/>
      <c r="CO68" s="139"/>
      <c r="CP68" s="139"/>
      <c r="CQ68" s="139"/>
      <c r="CR68" s="139"/>
      <c r="CS68" s="139"/>
      <c r="CT68" s="139"/>
      <c r="CU68" s="139"/>
      <c r="CV68" s="139"/>
      <c r="CW68" s="139"/>
      <c r="CX68" s="139"/>
      <c r="CY68" s="140"/>
      <c r="CZ68" s="130"/>
      <c r="DA68" s="139"/>
      <c r="DB68" s="139"/>
      <c r="DC68" s="139"/>
      <c r="DD68" s="139"/>
      <c r="DE68" s="139"/>
      <c r="DF68" s="139"/>
      <c r="DG68" s="139"/>
      <c r="DH68" s="139"/>
      <c r="DI68" s="139"/>
      <c r="DJ68" s="139"/>
      <c r="DK68" s="139"/>
      <c r="DL68" s="139"/>
      <c r="DM68" s="139"/>
      <c r="DN68" s="140"/>
      <c r="DO68" s="130"/>
      <c r="DP68" s="146"/>
      <c r="DQ68" s="146"/>
      <c r="DR68" s="146"/>
      <c r="DS68" s="146"/>
      <c r="DT68" s="146"/>
      <c r="DU68" s="146"/>
      <c r="DV68" s="146"/>
      <c r="DW68" s="146"/>
      <c r="DX68" s="146"/>
      <c r="DY68" s="146"/>
      <c r="DZ68" s="146"/>
      <c r="EA68" s="146"/>
      <c r="EB68" s="146"/>
      <c r="EC68" s="147"/>
    </row>
    <row r="69" spans="1:133" s="10" customFormat="1" ht="26.25" customHeight="1">
      <c r="A69" s="133" t="s">
        <v>203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5"/>
      <c r="V69" s="136" t="s">
        <v>21</v>
      </c>
      <c r="W69" s="137"/>
      <c r="X69" s="137"/>
      <c r="Y69" s="137"/>
      <c r="Z69" s="137"/>
      <c r="AA69" s="137"/>
      <c r="AB69" s="137"/>
      <c r="AC69" s="137"/>
      <c r="AD69" s="138"/>
      <c r="AE69" s="136" t="s">
        <v>228</v>
      </c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5"/>
      <c r="AR69" s="130">
        <f>SUM(BG69+CZ69)</f>
        <v>716000</v>
      </c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1"/>
      <c r="BE69" s="131"/>
      <c r="BF69" s="132"/>
      <c r="BG69" s="130">
        <v>716000</v>
      </c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40"/>
      <c r="BV69" s="130"/>
      <c r="BW69" s="139"/>
      <c r="BX69" s="139"/>
      <c r="BY69" s="139"/>
      <c r="BZ69" s="139"/>
      <c r="CA69" s="139"/>
      <c r="CB69" s="139"/>
      <c r="CC69" s="139"/>
      <c r="CD69" s="139"/>
      <c r="CE69" s="139"/>
      <c r="CF69" s="139"/>
      <c r="CG69" s="139"/>
      <c r="CH69" s="139"/>
      <c r="CI69" s="139"/>
      <c r="CJ69" s="140"/>
      <c r="CK69" s="130"/>
      <c r="CL69" s="139"/>
      <c r="CM69" s="139"/>
      <c r="CN69" s="139"/>
      <c r="CO69" s="139"/>
      <c r="CP69" s="139"/>
      <c r="CQ69" s="139"/>
      <c r="CR69" s="139"/>
      <c r="CS69" s="139"/>
      <c r="CT69" s="139"/>
      <c r="CU69" s="139"/>
      <c r="CV69" s="139"/>
      <c r="CW69" s="139"/>
      <c r="CX69" s="139"/>
      <c r="CY69" s="140"/>
      <c r="CZ69" s="130"/>
      <c r="DA69" s="139"/>
      <c r="DB69" s="139"/>
      <c r="DC69" s="139"/>
      <c r="DD69" s="139"/>
      <c r="DE69" s="139"/>
      <c r="DF69" s="139"/>
      <c r="DG69" s="139"/>
      <c r="DH69" s="139"/>
      <c r="DI69" s="139"/>
      <c r="DJ69" s="139"/>
      <c r="DK69" s="139"/>
      <c r="DL69" s="139"/>
      <c r="DM69" s="139"/>
      <c r="DN69" s="140"/>
      <c r="DO69" s="130"/>
      <c r="DP69" s="146"/>
      <c r="DQ69" s="146"/>
      <c r="DR69" s="146"/>
      <c r="DS69" s="146"/>
      <c r="DT69" s="146"/>
      <c r="DU69" s="146"/>
      <c r="DV69" s="146"/>
      <c r="DW69" s="146"/>
      <c r="DX69" s="146"/>
      <c r="DY69" s="146"/>
      <c r="DZ69" s="146"/>
      <c r="EA69" s="146"/>
      <c r="EB69" s="146"/>
      <c r="EC69" s="147"/>
    </row>
    <row r="70" spans="1:133" s="10" customFormat="1" ht="14.25" customHeight="1">
      <c r="A70" s="133" t="s">
        <v>175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5"/>
      <c r="V70" s="136" t="s">
        <v>21</v>
      </c>
      <c r="W70" s="137"/>
      <c r="X70" s="137"/>
      <c r="Y70" s="137"/>
      <c r="Z70" s="137"/>
      <c r="AA70" s="137"/>
      <c r="AB70" s="137"/>
      <c r="AC70" s="137"/>
      <c r="AD70" s="138"/>
      <c r="AE70" s="136" t="s">
        <v>229</v>
      </c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  <c r="AQ70" s="145"/>
      <c r="AR70" s="130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2"/>
      <c r="BG70" s="130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40"/>
      <c r="BV70" s="130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40"/>
      <c r="CK70" s="130"/>
      <c r="CL70" s="139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40"/>
      <c r="CZ70" s="130"/>
      <c r="DA70" s="139"/>
      <c r="DB70" s="139"/>
      <c r="DC70" s="139"/>
      <c r="DD70" s="139"/>
      <c r="DE70" s="139"/>
      <c r="DF70" s="139"/>
      <c r="DG70" s="139"/>
      <c r="DH70" s="139"/>
      <c r="DI70" s="139"/>
      <c r="DJ70" s="139"/>
      <c r="DK70" s="139"/>
      <c r="DL70" s="139"/>
      <c r="DM70" s="139"/>
      <c r="DN70" s="140"/>
      <c r="DO70" s="130"/>
      <c r="DP70" s="146"/>
      <c r="DQ70" s="146"/>
      <c r="DR70" s="146"/>
      <c r="DS70" s="146"/>
      <c r="DT70" s="146"/>
      <c r="DU70" s="146"/>
      <c r="DV70" s="146"/>
      <c r="DW70" s="146"/>
      <c r="DX70" s="146"/>
      <c r="DY70" s="146"/>
      <c r="DZ70" s="146"/>
      <c r="EA70" s="146"/>
      <c r="EB70" s="146"/>
      <c r="EC70" s="147"/>
    </row>
    <row r="71" spans="1:133" s="10" customFormat="1" ht="15" customHeight="1">
      <c r="A71" s="209" t="s">
        <v>204</v>
      </c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136" t="s">
        <v>21</v>
      </c>
      <c r="W71" s="137"/>
      <c r="X71" s="137"/>
      <c r="Y71" s="137"/>
      <c r="Z71" s="137"/>
      <c r="AA71" s="137"/>
      <c r="AB71" s="137"/>
      <c r="AC71" s="137"/>
      <c r="AD71" s="138"/>
      <c r="AE71" s="136" t="s">
        <v>230</v>
      </c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8"/>
      <c r="AR71" s="130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31"/>
      <c r="BF71" s="132"/>
      <c r="BG71" s="130"/>
      <c r="BH71" s="131"/>
      <c r="BI71" s="131"/>
      <c r="BJ71" s="131"/>
      <c r="BK71" s="131"/>
      <c r="BL71" s="131"/>
      <c r="BM71" s="131"/>
      <c r="BN71" s="131"/>
      <c r="BO71" s="131"/>
      <c r="BP71" s="131"/>
      <c r="BQ71" s="131"/>
      <c r="BR71" s="131"/>
      <c r="BS71" s="131"/>
      <c r="BT71" s="131"/>
      <c r="BU71" s="132"/>
      <c r="BV71" s="130"/>
      <c r="BW71" s="131"/>
      <c r="BX71" s="131"/>
      <c r="BY71" s="131"/>
      <c r="BZ71" s="131"/>
      <c r="CA71" s="131"/>
      <c r="CB71" s="131"/>
      <c r="CC71" s="131"/>
      <c r="CD71" s="131"/>
      <c r="CE71" s="131"/>
      <c r="CF71" s="131"/>
      <c r="CG71" s="131"/>
      <c r="CH71" s="131"/>
      <c r="CI71" s="131"/>
      <c r="CJ71" s="132"/>
      <c r="CK71" s="130"/>
      <c r="CL71" s="131"/>
      <c r="CM71" s="131"/>
      <c r="CN71" s="131"/>
      <c r="CO71" s="131"/>
      <c r="CP71" s="131"/>
      <c r="CQ71" s="131"/>
      <c r="CR71" s="131"/>
      <c r="CS71" s="131"/>
      <c r="CT71" s="131"/>
      <c r="CU71" s="131"/>
      <c r="CV71" s="131"/>
      <c r="CW71" s="131"/>
      <c r="CX71" s="131"/>
      <c r="CY71" s="132"/>
      <c r="CZ71" s="130"/>
      <c r="DA71" s="131"/>
      <c r="DB71" s="131"/>
      <c r="DC71" s="131"/>
      <c r="DD71" s="131"/>
      <c r="DE71" s="131"/>
      <c r="DF71" s="131"/>
      <c r="DG71" s="131"/>
      <c r="DH71" s="131"/>
      <c r="DI71" s="131"/>
      <c r="DJ71" s="131"/>
      <c r="DK71" s="131"/>
      <c r="DL71" s="131"/>
      <c r="DM71" s="131"/>
      <c r="DN71" s="132"/>
      <c r="DO71" s="130"/>
      <c r="DP71" s="131"/>
      <c r="DQ71" s="131"/>
      <c r="DR71" s="131"/>
      <c r="DS71" s="131"/>
      <c r="DT71" s="131"/>
      <c r="DU71" s="131"/>
      <c r="DV71" s="131"/>
      <c r="DW71" s="131"/>
      <c r="DX71" s="131"/>
      <c r="DY71" s="131"/>
      <c r="DZ71" s="131"/>
      <c r="EA71" s="131"/>
      <c r="EB71" s="131"/>
      <c r="EC71" s="132"/>
    </row>
    <row r="72" spans="1:133" s="10" customFormat="1" ht="31.5" customHeight="1">
      <c r="A72" s="150" t="s">
        <v>176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2"/>
      <c r="V72" s="136" t="s">
        <v>21</v>
      </c>
      <c r="W72" s="137"/>
      <c r="X72" s="137"/>
      <c r="Y72" s="137"/>
      <c r="Z72" s="137"/>
      <c r="AA72" s="137"/>
      <c r="AB72" s="137"/>
      <c r="AC72" s="137"/>
      <c r="AD72" s="138"/>
      <c r="AE72" s="136" t="s">
        <v>231</v>
      </c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5"/>
      <c r="AR72" s="130">
        <v>10000</v>
      </c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40"/>
      <c r="BG72" s="130">
        <v>10000</v>
      </c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40"/>
      <c r="BV72" s="130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39"/>
      <c r="CH72" s="139"/>
      <c r="CI72" s="139"/>
      <c r="CJ72" s="140"/>
      <c r="CK72" s="130"/>
      <c r="CL72" s="139"/>
      <c r="CM72" s="139"/>
      <c r="CN72" s="139"/>
      <c r="CO72" s="139"/>
      <c r="CP72" s="139"/>
      <c r="CQ72" s="139"/>
      <c r="CR72" s="139"/>
      <c r="CS72" s="139"/>
      <c r="CT72" s="139"/>
      <c r="CU72" s="139"/>
      <c r="CV72" s="139"/>
      <c r="CW72" s="139"/>
      <c r="CX72" s="139"/>
      <c r="CY72" s="140"/>
      <c r="CZ72" s="130"/>
      <c r="DA72" s="139"/>
      <c r="DB72" s="139"/>
      <c r="DC72" s="139"/>
      <c r="DD72" s="139"/>
      <c r="DE72" s="139"/>
      <c r="DF72" s="139"/>
      <c r="DG72" s="139"/>
      <c r="DH72" s="139"/>
      <c r="DI72" s="139"/>
      <c r="DJ72" s="139"/>
      <c r="DK72" s="139"/>
      <c r="DL72" s="139"/>
      <c r="DM72" s="139"/>
      <c r="DN72" s="140"/>
      <c r="DO72" s="130"/>
      <c r="DP72" s="146"/>
      <c r="DQ72" s="146"/>
      <c r="DR72" s="146"/>
      <c r="DS72" s="146"/>
      <c r="DT72" s="146"/>
      <c r="DU72" s="146"/>
      <c r="DV72" s="146"/>
      <c r="DW72" s="146"/>
      <c r="DX72" s="146"/>
      <c r="DY72" s="146"/>
      <c r="DZ72" s="146"/>
      <c r="EA72" s="146"/>
      <c r="EB72" s="146"/>
      <c r="EC72" s="147"/>
    </row>
    <row r="73" spans="1:133" s="10" customFormat="1" ht="16.5" customHeight="1">
      <c r="A73" s="206" t="s">
        <v>177</v>
      </c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8"/>
      <c r="V73" s="136" t="s">
        <v>21</v>
      </c>
      <c r="W73" s="137"/>
      <c r="X73" s="137"/>
      <c r="Y73" s="137"/>
      <c r="Z73" s="137"/>
      <c r="AA73" s="137"/>
      <c r="AB73" s="137"/>
      <c r="AC73" s="137"/>
      <c r="AD73" s="138"/>
      <c r="AE73" s="136" t="s">
        <v>232</v>
      </c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5"/>
      <c r="AR73" s="130">
        <f>SUM(BG73)</f>
        <v>20000</v>
      </c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40"/>
      <c r="BG73" s="130">
        <v>20000</v>
      </c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40"/>
      <c r="BV73" s="130"/>
      <c r="BW73" s="139"/>
      <c r="BX73" s="139"/>
      <c r="BY73" s="139"/>
      <c r="BZ73" s="139"/>
      <c r="CA73" s="139"/>
      <c r="CB73" s="139"/>
      <c r="CC73" s="139"/>
      <c r="CD73" s="139"/>
      <c r="CE73" s="139"/>
      <c r="CF73" s="139"/>
      <c r="CG73" s="139"/>
      <c r="CH73" s="139"/>
      <c r="CI73" s="139"/>
      <c r="CJ73" s="140"/>
      <c r="CK73" s="130"/>
      <c r="CL73" s="139"/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40"/>
      <c r="CZ73" s="130"/>
      <c r="DA73" s="139"/>
      <c r="DB73" s="139"/>
      <c r="DC73" s="139"/>
      <c r="DD73" s="139"/>
      <c r="DE73" s="139"/>
      <c r="DF73" s="139"/>
      <c r="DG73" s="139"/>
      <c r="DH73" s="139"/>
      <c r="DI73" s="139"/>
      <c r="DJ73" s="139"/>
      <c r="DK73" s="139"/>
      <c r="DL73" s="139"/>
      <c r="DM73" s="139"/>
      <c r="DN73" s="140"/>
      <c r="DO73" s="130"/>
      <c r="DP73" s="146"/>
      <c r="DQ73" s="146"/>
      <c r="DR73" s="146"/>
      <c r="DS73" s="146"/>
      <c r="DT73" s="146"/>
      <c r="DU73" s="146"/>
      <c r="DV73" s="146"/>
      <c r="DW73" s="146"/>
      <c r="DX73" s="146"/>
      <c r="DY73" s="146"/>
      <c r="DZ73" s="146"/>
      <c r="EA73" s="146"/>
      <c r="EB73" s="146"/>
      <c r="EC73" s="147"/>
    </row>
    <row r="74" spans="1:133" s="10" customFormat="1" ht="17.25" customHeight="1">
      <c r="A74" s="206" t="s">
        <v>178</v>
      </c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8"/>
      <c r="V74" s="136" t="s">
        <v>96</v>
      </c>
      <c r="W74" s="144"/>
      <c r="X74" s="144"/>
      <c r="Y74" s="144"/>
      <c r="Z74" s="144"/>
      <c r="AA74" s="144"/>
      <c r="AB74" s="144"/>
      <c r="AC74" s="144"/>
      <c r="AD74" s="145"/>
      <c r="AE74" s="141" t="s">
        <v>233</v>
      </c>
      <c r="AF74" s="192"/>
      <c r="AG74" s="192"/>
      <c r="AH74" s="192"/>
      <c r="AI74" s="192"/>
      <c r="AJ74" s="192"/>
      <c r="AK74" s="192"/>
      <c r="AL74" s="192"/>
      <c r="AM74" s="192"/>
      <c r="AN74" s="192"/>
      <c r="AO74" s="192"/>
      <c r="AP74" s="192"/>
      <c r="AQ74" s="193"/>
      <c r="AR74" s="130">
        <f>SUM(BG74+CZ74)</f>
        <v>1926100</v>
      </c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40"/>
      <c r="BG74" s="130">
        <f>SUM(BG76:BV83)</f>
        <v>1906100</v>
      </c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  <c r="BU74" s="140"/>
      <c r="BV74" s="130"/>
      <c r="BW74" s="139"/>
      <c r="BX74" s="139"/>
      <c r="BY74" s="139"/>
      <c r="BZ74" s="139"/>
      <c r="CA74" s="139"/>
      <c r="CB74" s="139"/>
      <c r="CC74" s="139"/>
      <c r="CD74" s="139"/>
      <c r="CE74" s="139"/>
      <c r="CF74" s="139"/>
      <c r="CG74" s="139"/>
      <c r="CH74" s="139"/>
      <c r="CI74" s="139"/>
      <c r="CJ74" s="140"/>
      <c r="CK74" s="130"/>
      <c r="CL74" s="139"/>
      <c r="CM74" s="139"/>
      <c r="CN74" s="139"/>
      <c r="CO74" s="139"/>
      <c r="CP74" s="139"/>
      <c r="CQ74" s="139"/>
      <c r="CR74" s="139"/>
      <c r="CS74" s="139"/>
      <c r="CT74" s="139"/>
      <c r="CU74" s="139"/>
      <c r="CV74" s="139"/>
      <c r="CW74" s="139"/>
      <c r="CX74" s="139"/>
      <c r="CY74" s="140"/>
      <c r="CZ74" s="130">
        <f>SUM(CZ76:DN83)</f>
        <v>20000</v>
      </c>
      <c r="DA74" s="139"/>
      <c r="DB74" s="139"/>
      <c r="DC74" s="139"/>
      <c r="DD74" s="139"/>
      <c r="DE74" s="139"/>
      <c r="DF74" s="139"/>
      <c r="DG74" s="139"/>
      <c r="DH74" s="139"/>
      <c r="DI74" s="139"/>
      <c r="DJ74" s="139"/>
      <c r="DK74" s="139"/>
      <c r="DL74" s="139"/>
      <c r="DM74" s="139"/>
      <c r="DN74" s="140"/>
      <c r="DO74" s="130"/>
      <c r="DP74" s="146"/>
      <c r="DQ74" s="146"/>
      <c r="DR74" s="146"/>
      <c r="DS74" s="146"/>
      <c r="DT74" s="146"/>
      <c r="DU74" s="146"/>
      <c r="DV74" s="146"/>
      <c r="DW74" s="146"/>
      <c r="DX74" s="146"/>
      <c r="DY74" s="146"/>
      <c r="DZ74" s="146"/>
      <c r="EA74" s="146"/>
      <c r="EB74" s="146"/>
      <c r="EC74" s="147"/>
    </row>
    <row r="75" spans="1:133" s="10" customFormat="1" ht="18.75" customHeight="1">
      <c r="A75" s="206" t="s">
        <v>1</v>
      </c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8"/>
      <c r="V75" s="136" t="s">
        <v>21</v>
      </c>
      <c r="W75" s="137"/>
      <c r="X75" s="137"/>
      <c r="Y75" s="137"/>
      <c r="Z75" s="137"/>
      <c r="AA75" s="137"/>
      <c r="AB75" s="137"/>
      <c r="AC75" s="137"/>
      <c r="AD75" s="138"/>
      <c r="AE75" s="136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5"/>
      <c r="AR75" s="130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40"/>
      <c r="BG75" s="130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39"/>
      <c r="BS75" s="139"/>
      <c r="BT75" s="139"/>
      <c r="BU75" s="140"/>
      <c r="BV75" s="130"/>
      <c r="BW75" s="139"/>
      <c r="BX75" s="139"/>
      <c r="BY75" s="139"/>
      <c r="BZ75" s="139"/>
      <c r="CA75" s="139"/>
      <c r="CB75" s="139"/>
      <c r="CC75" s="139"/>
      <c r="CD75" s="139"/>
      <c r="CE75" s="139"/>
      <c r="CF75" s="139"/>
      <c r="CG75" s="139"/>
      <c r="CH75" s="139"/>
      <c r="CI75" s="139"/>
      <c r="CJ75" s="140"/>
      <c r="CK75" s="130"/>
      <c r="CL75" s="139"/>
      <c r="CM75" s="139"/>
      <c r="CN75" s="139"/>
      <c r="CO75" s="139"/>
      <c r="CP75" s="139"/>
      <c r="CQ75" s="139"/>
      <c r="CR75" s="139"/>
      <c r="CS75" s="139"/>
      <c r="CT75" s="139"/>
      <c r="CU75" s="139"/>
      <c r="CV75" s="139"/>
      <c r="CW75" s="139"/>
      <c r="CX75" s="139"/>
      <c r="CY75" s="140"/>
      <c r="CZ75" s="130"/>
      <c r="DA75" s="139"/>
      <c r="DB75" s="139"/>
      <c r="DC75" s="139"/>
      <c r="DD75" s="139"/>
      <c r="DE75" s="139"/>
      <c r="DF75" s="139"/>
      <c r="DG75" s="139"/>
      <c r="DH75" s="139"/>
      <c r="DI75" s="139"/>
      <c r="DJ75" s="139"/>
      <c r="DK75" s="139"/>
      <c r="DL75" s="139"/>
      <c r="DM75" s="139"/>
      <c r="DN75" s="140"/>
      <c r="DO75" s="130"/>
      <c r="DP75" s="146"/>
      <c r="DQ75" s="146"/>
      <c r="DR75" s="146"/>
      <c r="DS75" s="146"/>
      <c r="DT75" s="146"/>
      <c r="DU75" s="146"/>
      <c r="DV75" s="146"/>
      <c r="DW75" s="146"/>
      <c r="DX75" s="146"/>
      <c r="DY75" s="146"/>
      <c r="DZ75" s="146"/>
      <c r="EA75" s="146"/>
      <c r="EB75" s="146"/>
      <c r="EC75" s="147"/>
    </row>
    <row r="76" spans="1:133" s="10" customFormat="1" ht="16.5" customHeight="1">
      <c r="A76" s="206" t="s">
        <v>179</v>
      </c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8"/>
      <c r="V76" s="136" t="s">
        <v>21</v>
      </c>
      <c r="W76" s="137"/>
      <c r="X76" s="137"/>
      <c r="Y76" s="137"/>
      <c r="Z76" s="137"/>
      <c r="AA76" s="137"/>
      <c r="AB76" s="137"/>
      <c r="AC76" s="137"/>
      <c r="AD76" s="138"/>
      <c r="AE76" s="136" t="s">
        <v>234</v>
      </c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5"/>
      <c r="AR76" s="130">
        <f>SUM(BG76)</f>
        <v>20000</v>
      </c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40"/>
      <c r="BG76" s="130">
        <v>20000</v>
      </c>
      <c r="BH76" s="139"/>
      <c r="BI76" s="139"/>
      <c r="BJ76" s="139"/>
      <c r="BK76" s="139"/>
      <c r="BL76" s="139"/>
      <c r="BM76" s="139"/>
      <c r="BN76" s="139"/>
      <c r="BO76" s="139"/>
      <c r="BP76" s="139"/>
      <c r="BQ76" s="139"/>
      <c r="BR76" s="139"/>
      <c r="BS76" s="139"/>
      <c r="BT76" s="139"/>
      <c r="BU76" s="140"/>
      <c r="BV76" s="130"/>
      <c r="BW76" s="139"/>
      <c r="BX76" s="139"/>
      <c r="BY76" s="139"/>
      <c r="BZ76" s="139"/>
      <c r="CA76" s="139"/>
      <c r="CB76" s="139"/>
      <c r="CC76" s="139"/>
      <c r="CD76" s="139"/>
      <c r="CE76" s="139"/>
      <c r="CF76" s="139"/>
      <c r="CG76" s="139"/>
      <c r="CH76" s="139"/>
      <c r="CI76" s="139"/>
      <c r="CJ76" s="140"/>
      <c r="CK76" s="130"/>
      <c r="CL76" s="139"/>
      <c r="CM76" s="139"/>
      <c r="CN76" s="139"/>
      <c r="CO76" s="139"/>
      <c r="CP76" s="139"/>
      <c r="CQ76" s="139"/>
      <c r="CR76" s="139"/>
      <c r="CS76" s="139"/>
      <c r="CT76" s="139"/>
      <c r="CU76" s="139"/>
      <c r="CV76" s="139"/>
      <c r="CW76" s="139"/>
      <c r="CX76" s="139"/>
      <c r="CY76" s="140"/>
      <c r="CZ76" s="130"/>
      <c r="DA76" s="139"/>
      <c r="DB76" s="139"/>
      <c r="DC76" s="139"/>
      <c r="DD76" s="139"/>
      <c r="DE76" s="139"/>
      <c r="DF76" s="139"/>
      <c r="DG76" s="139"/>
      <c r="DH76" s="139"/>
      <c r="DI76" s="139"/>
      <c r="DJ76" s="139"/>
      <c r="DK76" s="139"/>
      <c r="DL76" s="139"/>
      <c r="DM76" s="139"/>
      <c r="DN76" s="140"/>
      <c r="DO76" s="130"/>
      <c r="DP76" s="146"/>
      <c r="DQ76" s="146"/>
      <c r="DR76" s="146"/>
      <c r="DS76" s="146"/>
      <c r="DT76" s="146"/>
      <c r="DU76" s="146"/>
      <c r="DV76" s="146"/>
      <c r="DW76" s="146"/>
      <c r="DX76" s="146"/>
      <c r="DY76" s="146"/>
      <c r="DZ76" s="146"/>
      <c r="EA76" s="146"/>
      <c r="EB76" s="146"/>
      <c r="EC76" s="147"/>
    </row>
    <row r="77" spans="1:133" s="10" customFormat="1" ht="16.5" customHeight="1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4"/>
      <c r="V77" s="136" t="s">
        <v>21</v>
      </c>
      <c r="W77" s="137"/>
      <c r="X77" s="137"/>
      <c r="Y77" s="137"/>
      <c r="Z77" s="137"/>
      <c r="AA77" s="137"/>
      <c r="AB77" s="137"/>
      <c r="AC77" s="137"/>
      <c r="AD77" s="138"/>
      <c r="AE77" s="136" t="s">
        <v>325</v>
      </c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5"/>
      <c r="AR77" s="130">
        <f>SUM(BG77)</f>
        <v>700000</v>
      </c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40"/>
      <c r="BG77" s="130">
        <v>700000</v>
      </c>
      <c r="BH77" s="139"/>
      <c r="BI77" s="139"/>
      <c r="BJ77" s="139"/>
      <c r="BK77" s="139"/>
      <c r="BL77" s="139"/>
      <c r="BM77" s="139"/>
      <c r="BN77" s="139"/>
      <c r="BO77" s="139"/>
      <c r="BP77" s="139"/>
      <c r="BQ77" s="139"/>
      <c r="BR77" s="139"/>
      <c r="BS77" s="139"/>
      <c r="BT77" s="139"/>
      <c r="BU77" s="140"/>
      <c r="BV77" s="130"/>
      <c r="BW77" s="139"/>
      <c r="BX77" s="139"/>
      <c r="BY77" s="139"/>
      <c r="BZ77" s="139"/>
      <c r="CA77" s="139"/>
      <c r="CB77" s="139"/>
      <c r="CC77" s="139"/>
      <c r="CD77" s="139"/>
      <c r="CE77" s="139"/>
      <c r="CF77" s="139"/>
      <c r="CG77" s="139"/>
      <c r="CH77" s="139"/>
      <c r="CI77" s="139"/>
      <c r="CJ77" s="140"/>
      <c r="CK77" s="130"/>
      <c r="CL77" s="139"/>
      <c r="CM77" s="139"/>
      <c r="CN77" s="139"/>
      <c r="CO77" s="139"/>
      <c r="CP77" s="139"/>
      <c r="CQ77" s="139"/>
      <c r="CR77" s="139"/>
      <c r="CS77" s="139"/>
      <c r="CT77" s="139"/>
      <c r="CU77" s="139"/>
      <c r="CV77" s="139"/>
      <c r="CW77" s="139"/>
      <c r="CX77" s="139"/>
      <c r="CY77" s="140"/>
      <c r="CZ77" s="130"/>
      <c r="DA77" s="139"/>
      <c r="DB77" s="139"/>
      <c r="DC77" s="139"/>
      <c r="DD77" s="139"/>
      <c r="DE77" s="139"/>
      <c r="DF77" s="139"/>
      <c r="DG77" s="139"/>
      <c r="DH77" s="139"/>
      <c r="DI77" s="139"/>
      <c r="DJ77" s="139"/>
      <c r="DK77" s="139"/>
      <c r="DL77" s="139"/>
      <c r="DM77" s="139"/>
      <c r="DN77" s="140"/>
      <c r="DO77" s="130"/>
      <c r="DP77" s="146"/>
      <c r="DQ77" s="146"/>
      <c r="DR77" s="146"/>
      <c r="DS77" s="146"/>
      <c r="DT77" s="146"/>
      <c r="DU77" s="146"/>
      <c r="DV77" s="146"/>
      <c r="DW77" s="146"/>
      <c r="DX77" s="146"/>
      <c r="DY77" s="146"/>
      <c r="DZ77" s="146"/>
      <c r="EA77" s="146"/>
      <c r="EB77" s="146"/>
      <c r="EC77" s="147"/>
    </row>
    <row r="78" spans="1:133" s="10" customFormat="1" ht="32.25" customHeight="1">
      <c r="A78" s="150" t="s">
        <v>180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2"/>
      <c r="V78" s="136" t="s">
        <v>21</v>
      </c>
      <c r="W78" s="137"/>
      <c r="X78" s="137"/>
      <c r="Y78" s="137"/>
      <c r="Z78" s="137"/>
      <c r="AA78" s="137"/>
      <c r="AB78" s="137"/>
      <c r="AC78" s="137"/>
      <c r="AD78" s="138"/>
      <c r="AE78" s="136" t="s">
        <v>235</v>
      </c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5"/>
      <c r="AR78" s="130">
        <f>SUM(BG78+CZ78)</f>
        <v>462400</v>
      </c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40"/>
      <c r="BG78" s="130">
        <v>462400</v>
      </c>
      <c r="BH78" s="139"/>
      <c r="BI78" s="139"/>
      <c r="BJ78" s="139"/>
      <c r="BK78" s="139"/>
      <c r="BL78" s="139"/>
      <c r="BM78" s="139"/>
      <c r="BN78" s="139"/>
      <c r="BO78" s="139"/>
      <c r="BP78" s="139"/>
      <c r="BQ78" s="139"/>
      <c r="BR78" s="139"/>
      <c r="BS78" s="139"/>
      <c r="BT78" s="139"/>
      <c r="BU78" s="140"/>
      <c r="BV78" s="130"/>
      <c r="BW78" s="139"/>
      <c r="BX78" s="139"/>
      <c r="BY78" s="139"/>
      <c r="BZ78" s="139"/>
      <c r="CA78" s="139"/>
      <c r="CB78" s="139"/>
      <c r="CC78" s="139"/>
      <c r="CD78" s="139"/>
      <c r="CE78" s="139"/>
      <c r="CF78" s="139"/>
      <c r="CG78" s="139"/>
      <c r="CH78" s="139"/>
      <c r="CI78" s="139"/>
      <c r="CJ78" s="140"/>
      <c r="CK78" s="130"/>
      <c r="CL78" s="139"/>
      <c r="CM78" s="139"/>
      <c r="CN78" s="139"/>
      <c r="CO78" s="139"/>
      <c r="CP78" s="139"/>
      <c r="CQ78" s="139"/>
      <c r="CR78" s="139"/>
      <c r="CS78" s="139"/>
      <c r="CT78" s="139"/>
      <c r="CU78" s="139"/>
      <c r="CV78" s="139"/>
      <c r="CW78" s="139"/>
      <c r="CX78" s="139"/>
      <c r="CY78" s="140"/>
      <c r="CZ78" s="130"/>
      <c r="DA78" s="139"/>
      <c r="DB78" s="139"/>
      <c r="DC78" s="139"/>
      <c r="DD78" s="139"/>
      <c r="DE78" s="139"/>
      <c r="DF78" s="139"/>
      <c r="DG78" s="139"/>
      <c r="DH78" s="139"/>
      <c r="DI78" s="139"/>
      <c r="DJ78" s="139"/>
      <c r="DK78" s="139"/>
      <c r="DL78" s="139"/>
      <c r="DM78" s="139"/>
      <c r="DN78" s="140"/>
      <c r="DO78" s="130"/>
      <c r="DP78" s="146"/>
      <c r="DQ78" s="146"/>
      <c r="DR78" s="146"/>
      <c r="DS78" s="146"/>
      <c r="DT78" s="146"/>
      <c r="DU78" s="146"/>
      <c r="DV78" s="146"/>
      <c r="DW78" s="146"/>
      <c r="DX78" s="146"/>
      <c r="DY78" s="146"/>
      <c r="DZ78" s="146"/>
      <c r="EA78" s="146"/>
      <c r="EB78" s="146"/>
      <c r="EC78" s="147"/>
    </row>
    <row r="79" spans="1:133" s="10" customFormat="1" ht="15.75" customHeight="1">
      <c r="A79" s="150" t="s">
        <v>181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2"/>
      <c r="V79" s="136" t="s">
        <v>21</v>
      </c>
      <c r="W79" s="137"/>
      <c r="X79" s="137"/>
      <c r="Y79" s="137"/>
      <c r="Z79" s="137"/>
      <c r="AA79" s="137"/>
      <c r="AB79" s="137"/>
      <c r="AC79" s="137"/>
      <c r="AD79" s="138"/>
      <c r="AE79" s="136" t="s">
        <v>236</v>
      </c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5"/>
      <c r="AR79" s="130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40"/>
      <c r="BG79" s="130"/>
      <c r="BH79" s="139"/>
      <c r="BI79" s="139"/>
      <c r="BJ79" s="139"/>
      <c r="BK79" s="139"/>
      <c r="BL79" s="139"/>
      <c r="BM79" s="139"/>
      <c r="BN79" s="139"/>
      <c r="BO79" s="139"/>
      <c r="BP79" s="139"/>
      <c r="BQ79" s="139"/>
      <c r="BR79" s="139"/>
      <c r="BS79" s="139"/>
      <c r="BT79" s="139"/>
      <c r="BU79" s="140"/>
      <c r="BV79" s="130"/>
      <c r="BW79" s="139"/>
      <c r="BX79" s="139"/>
      <c r="BY79" s="139"/>
      <c r="BZ79" s="139"/>
      <c r="CA79" s="139"/>
      <c r="CB79" s="139"/>
      <c r="CC79" s="139"/>
      <c r="CD79" s="139"/>
      <c r="CE79" s="139"/>
      <c r="CF79" s="139"/>
      <c r="CG79" s="139"/>
      <c r="CH79" s="139"/>
      <c r="CI79" s="139"/>
      <c r="CJ79" s="140"/>
      <c r="CK79" s="130"/>
      <c r="CL79" s="139"/>
      <c r="CM79" s="139"/>
      <c r="CN79" s="139"/>
      <c r="CO79" s="139"/>
      <c r="CP79" s="139"/>
      <c r="CQ79" s="139"/>
      <c r="CR79" s="139"/>
      <c r="CS79" s="139"/>
      <c r="CT79" s="139"/>
      <c r="CU79" s="139"/>
      <c r="CV79" s="139"/>
      <c r="CW79" s="139"/>
      <c r="CX79" s="139"/>
      <c r="CY79" s="140"/>
      <c r="CZ79" s="130"/>
      <c r="DA79" s="139"/>
      <c r="DB79" s="139"/>
      <c r="DC79" s="139"/>
      <c r="DD79" s="139"/>
      <c r="DE79" s="139"/>
      <c r="DF79" s="139"/>
      <c r="DG79" s="139"/>
      <c r="DH79" s="139"/>
      <c r="DI79" s="139"/>
      <c r="DJ79" s="139"/>
      <c r="DK79" s="139"/>
      <c r="DL79" s="139"/>
      <c r="DM79" s="139"/>
      <c r="DN79" s="140"/>
      <c r="DO79" s="130"/>
      <c r="DP79" s="146"/>
      <c r="DQ79" s="146"/>
      <c r="DR79" s="146"/>
      <c r="DS79" s="146"/>
      <c r="DT79" s="146"/>
      <c r="DU79" s="146"/>
      <c r="DV79" s="146"/>
      <c r="DW79" s="146"/>
      <c r="DX79" s="146"/>
      <c r="DY79" s="146"/>
      <c r="DZ79" s="146"/>
      <c r="EA79" s="146"/>
      <c r="EB79" s="146"/>
      <c r="EC79" s="147"/>
    </row>
    <row r="80" spans="1:133" s="10" customFormat="1" ht="16.5" customHeight="1">
      <c r="A80" s="211" t="s">
        <v>182</v>
      </c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136" t="s">
        <v>21</v>
      </c>
      <c r="W80" s="137"/>
      <c r="X80" s="137"/>
      <c r="Y80" s="137"/>
      <c r="Z80" s="137"/>
      <c r="AA80" s="137"/>
      <c r="AB80" s="137"/>
      <c r="AC80" s="137"/>
      <c r="AD80" s="138"/>
      <c r="AE80" s="136" t="s">
        <v>237</v>
      </c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5"/>
      <c r="AR80" s="130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40"/>
      <c r="BG80" s="130"/>
      <c r="BH80" s="139"/>
      <c r="BI80" s="139"/>
      <c r="BJ80" s="139"/>
      <c r="BK80" s="139"/>
      <c r="BL80" s="139"/>
      <c r="BM80" s="139"/>
      <c r="BN80" s="139"/>
      <c r="BO80" s="139"/>
      <c r="BP80" s="139"/>
      <c r="BQ80" s="139"/>
      <c r="BR80" s="139"/>
      <c r="BS80" s="139"/>
      <c r="BT80" s="139"/>
      <c r="BU80" s="140"/>
      <c r="BV80" s="130"/>
      <c r="BW80" s="139"/>
      <c r="BX80" s="139"/>
      <c r="BY80" s="139"/>
      <c r="BZ80" s="139"/>
      <c r="CA80" s="139"/>
      <c r="CB80" s="139"/>
      <c r="CC80" s="139"/>
      <c r="CD80" s="139"/>
      <c r="CE80" s="139"/>
      <c r="CF80" s="139"/>
      <c r="CG80" s="139"/>
      <c r="CH80" s="139"/>
      <c r="CI80" s="139"/>
      <c r="CJ80" s="140"/>
      <c r="CK80" s="130"/>
      <c r="CL80" s="139"/>
      <c r="CM80" s="139"/>
      <c r="CN80" s="139"/>
      <c r="CO80" s="139"/>
      <c r="CP80" s="139"/>
      <c r="CQ80" s="139"/>
      <c r="CR80" s="139"/>
      <c r="CS80" s="139"/>
      <c r="CT80" s="139"/>
      <c r="CU80" s="139"/>
      <c r="CV80" s="139"/>
      <c r="CW80" s="139"/>
      <c r="CX80" s="139"/>
      <c r="CY80" s="140"/>
      <c r="CZ80" s="130"/>
      <c r="DA80" s="139"/>
      <c r="DB80" s="139"/>
      <c r="DC80" s="139"/>
      <c r="DD80" s="139"/>
      <c r="DE80" s="139"/>
      <c r="DF80" s="139"/>
      <c r="DG80" s="139"/>
      <c r="DH80" s="139"/>
      <c r="DI80" s="139"/>
      <c r="DJ80" s="139"/>
      <c r="DK80" s="139"/>
      <c r="DL80" s="139"/>
      <c r="DM80" s="139"/>
      <c r="DN80" s="140"/>
      <c r="DO80" s="130"/>
      <c r="DP80" s="146"/>
      <c r="DQ80" s="146"/>
      <c r="DR80" s="146"/>
      <c r="DS80" s="146"/>
      <c r="DT80" s="146"/>
      <c r="DU80" s="146"/>
      <c r="DV80" s="146"/>
      <c r="DW80" s="146"/>
      <c r="DX80" s="146"/>
      <c r="DY80" s="146"/>
      <c r="DZ80" s="146"/>
      <c r="EA80" s="146"/>
      <c r="EB80" s="146"/>
      <c r="EC80" s="147"/>
    </row>
    <row r="81" spans="1:133" s="10" customFormat="1" ht="13.5" customHeight="1">
      <c r="A81" s="150" t="s">
        <v>205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2"/>
      <c r="V81" s="136" t="s">
        <v>21</v>
      </c>
      <c r="W81" s="137"/>
      <c r="X81" s="137"/>
      <c r="Y81" s="137"/>
      <c r="Z81" s="137"/>
      <c r="AA81" s="137"/>
      <c r="AB81" s="137"/>
      <c r="AC81" s="137"/>
      <c r="AD81" s="138"/>
      <c r="AE81" s="136" t="s">
        <v>238</v>
      </c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  <c r="AQ81" s="145"/>
      <c r="AR81" s="130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40"/>
      <c r="BG81" s="130"/>
      <c r="BH81" s="139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40"/>
      <c r="BV81" s="130"/>
      <c r="BW81" s="139"/>
      <c r="BX81" s="139"/>
      <c r="BY81" s="139"/>
      <c r="BZ81" s="139"/>
      <c r="CA81" s="139"/>
      <c r="CB81" s="139"/>
      <c r="CC81" s="139"/>
      <c r="CD81" s="139"/>
      <c r="CE81" s="139"/>
      <c r="CF81" s="139"/>
      <c r="CG81" s="139"/>
      <c r="CH81" s="139"/>
      <c r="CI81" s="139"/>
      <c r="CJ81" s="140"/>
      <c r="CK81" s="130"/>
      <c r="CL81" s="139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139"/>
      <c r="CX81" s="139"/>
      <c r="CY81" s="140"/>
      <c r="CZ81" s="130"/>
      <c r="DA81" s="139"/>
      <c r="DB81" s="139"/>
      <c r="DC81" s="139"/>
      <c r="DD81" s="139"/>
      <c r="DE81" s="139"/>
      <c r="DF81" s="139"/>
      <c r="DG81" s="139"/>
      <c r="DH81" s="139"/>
      <c r="DI81" s="139"/>
      <c r="DJ81" s="139"/>
      <c r="DK81" s="139"/>
      <c r="DL81" s="139"/>
      <c r="DM81" s="139"/>
      <c r="DN81" s="140"/>
      <c r="DO81" s="130"/>
      <c r="DP81" s="146"/>
      <c r="DQ81" s="146"/>
      <c r="DR81" s="146"/>
      <c r="DS81" s="146"/>
      <c r="DT81" s="146"/>
      <c r="DU81" s="146"/>
      <c r="DV81" s="146"/>
      <c r="DW81" s="146"/>
      <c r="DX81" s="146"/>
      <c r="DY81" s="146"/>
      <c r="DZ81" s="146"/>
      <c r="EA81" s="146"/>
      <c r="EB81" s="146"/>
      <c r="EC81" s="147"/>
    </row>
    <row r="82" spans="1:133" s="10" customFormat="1" ht="47.25" customHeight="1">
      <c r="A82" s="150" t="s">
        <v>206</v>
      </c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2"/>
      <c r="V82" s="136" t="s">
        <v>21</v>
      </c>
      <c r="W82" s="137"/>
      <c r="X82" s="137"/>
      <c r="Y82" s="137"/>
      <c r="Z82" s="137"/>
      <c r="AA82" s="137"/>
      <c r="AB82" s="137"/>
      <c r="AC82" s="137"/>
      <c r="AD82" s="138"/>
      <c r="AE82" s="136" t="s">
        <v>239</v>
      </c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5"/>
      <c r="AR82" s="130">
        <f>SUM(BG82+CZ82)</f>
        <v>56700</v>
      </c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40"/>
      <c r="BG82" s="130">
        <v>56700</v>
      </c>
      <c r="BH82" s="139"/>
      <c r="BI82" s="139"/>
      <c r="BJ82" s="139"/>
      <c r="BK82" s="139"/>
      <c r="BL82" s="139"/>
      <c r="BM82" s="139"/>
      <c r="BN82" s="139"/>
      <c r="BO82" s="139"/>
      <c r="BP82" s="139"/>
      <c r="BQ82" s="139"/>
      <c r="BR82" s="139"/>
      <c r="BS82" s="139"/>
      <c r="BT82" s="139"/>
      <c r="BU82" s="140"/>
      <c r="BV82" s="130"/>
      <c r="BW82" s="139"/>
      <c r="BX82" s="139"/>
      <c r="BY82" s="139"/>
      <c r="BZ82" s="139"/>
      <c r="CA82" s="139"/>
      <c r="CB82" s="139"/>
      <c r="CC82" s="139"/>
      <c r="CD82" s="139"/>
      <c r="CE82" s="139"/>
      <c r="CF82" s="139"/>
      <c r="CG82" s="139"/>
      <c r="CH82" s="139"/>
      <c r="CI82" s="139"/>
      <c r="CJ82" s="140"/>
      <c r="CK82" s="130"/>
      <c r="CL82" s="139"/>
      <c r="CM82" s="139"/>
      <c r="CN82" s="139"/>
      <c r="CO82" s="139"/>
      <c r="CP82" s="139"/>
      <c r="CQ82" s="139"/>
      <c r="CR82" s="139"/>
      <c r="CS82" s="139"/>
      <c r="CT82" s="139"/>
      <c r="CU82" s="139"/>
      <c r="CV82" s="139"/>
      <c r="CW82" s="139"/>
      <c r="CX82" s="139"/>
      <c r="CY82" s="140"/>
      <c r="CZ82" s="130"/>
      <c r="DA82" s="139"/>
      <c r="DB82" s="139"/>
      <c r="DC82" s="139"/>
      <c r="DD82" s="139"/>
      <c r="DE82" s="139"/>
      <c r="DF82" s="139"/>
      <c r="DG82" s="139"/>
      <c r="DH82" s="139"/>
      <c r="DI82" s="139"/>
      <c r="DJ82" s="139"/>
      <c r="DK82" s="139"/>
      <c r="DL82" s="139"/>
      <c r="DM82" s="139"/>
      <c r="DN82" s="140"/>
      <c r="DO82" s="130"/>
      <c r="DP82" s="146"/>
      <c r="DQ82" s="146"/>
      <c r="DR82" s="146"/>
      <c r="DS82" s="146"/>
      <c r="DT82" s="146"/>
      <c r="DU82" s="146"/>
      <c r="DV82" s="146"/>
      <c r="DW82" s="146"/>
      <c r="DX82" s="146"/>
      <c r="DY82" s="146"/>
      <c r="DZ82" s="146"/>
      <c r="EA82" s="146"/>
      <c r="EB82" s="146"/>
      <c r="EC82" s="147"/>
    </row>
    <row r="83" spans="1:133" s="10" customFormat="1" ht="16.5" customHeight="1">
      <c r="A83" s="150" t="s">
        <v>207</v>
      </c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2"/>
      <c r="V83" s="136" t="s">
        <v>21</v>
      </c>
      <c r="W83" s="137"/>
      <c r="X83" s="137"/>
      <c r="Y83" s="137"/>
      <c r="Z83" s="137"/>
      <c r="AA83" s="137"/>
      <c r="AB83" s="137"/>
      <c r="AC83" s="137"/>
      <c r="AD83" s="138"/>
      <c r="AE83" s="136" t="s">
        <v>240</v>
      </c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8"/>
      <c r="AR83" s="130">
        <f>SUM(BG83+CZ83)</f>
        <v>687000</v>
      </c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40"/>
      <c r="BG83" s="130">
        <v>667000</v>
      </c>
      <c r="BH83" s="131"/>
      <c r="BI83" s="131"/>
      <c r="BJ83" s="131"/>
      <c r="BK83" s="131"/>
      <c r="BL83" s="131"/>
      <c r="BM83" s="131"/>
      <c r="BN83" s="131"/>
      <c r="BO83" s="131"/>
      <c r="BP83" s="131"/>
      <c r="BQ83" s="131"/>
      <c r="BR83" s="131"/>
      <c r="BS83" s="131"/>
      <c r="BT83" s="131"/>
      <c r="BU83" s="132"/>
      <c r="BV83" s="130"/>
      <c r="BW83" s="131"/>
      <c r="BX83" s="131"/>
      <c r="BY83" s="131"/>
      <c r="BZ83" s="131"/>
      <c r="CA83" s="131"/>
      <c r="CB83" s="131"/>
      <c r="CC83" s="131"/>
      <c r="CD83" s="131"/>
      <c r="CE83" s="131"/>
      <c r="CF83" s="131"/>
      <c r="CG83" s="131"/>
      <c r="CH83" s="131"/>
      <c r="CI83" s="131"/>
      <c r="CJ83" s="132"/>
      <c r="CK83" s="130"/>
      <c r="CL83" s="131"/>
      <c r="CM83" s="131"/>
      <c r="CN83" s="131"/>
      <c r="CO83" s="131"/>
      <c r="CP83" s="131"/>
      <c r="CQ83" s="131"/>
      <c r="CR83" s="131"/>
      <c r="CS83" s="131"/>
      <c r="CT83" s="131"/>
      <c r="CU83" s="131"/>
      <c r="CV83" s="131"/>
      <c r="CW83" s="131"/>
      <c r="CX83" s="131"/>
      <c r="CY83" s="132"/>
      <c r="CZ83" s="130">
        <v>20000</v>
      </c>
      <c r="DA83" s="131"/>
      <c r="DB83" s="131"/>
      <c r="DC83" s="131"/>
      <c r="DD83" s="131"/>
      <c r="DE83" s="131"/>
      <c r="DF83" s="131"/>
      <c r="DG83" s="131"/>
      <c r="DH83" s="131"/>
      <c r="DI83" s="131"/>
      <c r="DJ83" s="131"/>
      <c r="DK83" s="131"/>
      <c r="DL83" s="131"/>
      <c r="DM83" s="131"/>
      <c r="DN83" s="132"/>
      <c r="DO83" s="130"/>
      <c r="DP83" s="131"/>
      <c r="DQ83" s="131"/>
      <c r="DR83" s="131"/>
      <c r="DS83" s="131"/>
      <c r="DT83" s="131"/>
      <c r="DU83" s="131"/>
      <c r="DV83" s="131"/>
      <c r="DW83" s="131"/>
      <c r="DX83" s="131"/>
      <c r="DY83" s="131"/>
      <c r="DZ83" s="131"/>
      <c r="EA83" s="131"/>
      <c r="EB83" s="131"/>
      <c r="EC83" s="132"/>
    </row>
    <row r="84" spans="1:133" s="10" customFormat="1" ht="15" customHeight="1">
      <c r="A84" s="196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8"/>
      <c r="V84" s="136" t="s">
        <v>21</v>
      </c>
      <c r="W84" s="137"/>
      <c r="X84" s="137"/>
      <c r="Y84" s="137"/>
      <c r="Z84" s="137"/>
      <c r="AA84" s="137"/>
      <c r="AB84" s="137"/>
      <c r="AC84" s="137"/>
      <c r="AD84" s="138"/>
      <c r="AE84" s="141" t="s">
        <v>316</v>
      </c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3"/>
      <c r="AR84" s="130">
        <f>SUM(BG84)</f>
        <v>6000</v>
      </c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40"/>
      <c r="BG84" s="130">
        <v>6000</v>
      </c>
      <c r="BH84" s="131"/>
      <c r="BI84" s="131"/>
      <c r="BJ84" s="131"/>
      <c r="BK84" s="131"/>
      <c r="BL84" s="131"/>
      <c r="BM84" s="131"/>
      <c r="BN84" s="131"/>
      <c r="BO84" s="131"/>
      <c r="BP84" s="131"/>
      <c r="BQ84" s="131"/>
      <c r="BR84" s="131"/>
      <c r="BS84" s="131"/>
      <c r="BT84" s="131"/>
      <c r="BU84" s="132"/>
      <c r="BV84" s="130"/>
      <c r="BW84" s="131"/>
      <c r="BX84" s="131"/>
      <c r="BY84" s="131"/>
      <c r="BZ84" s="131"/>
      <c r="CA84" s="131"/>
      <c r="CB84" s="131"/>
      <c r="CC84" s="131"/>
      <c r="CD84" s="131"/>
      <c r="CE84" s="131"/>
      <c r="CF84" s="131"/>
      <c r="CG84" s="131"/>
      <c r="CH84" s="131"/>
      <c r="CI84" s="131"/>
      <c r="CJ84" s="132"/>
      <c r="CK84" s="130"/>
      <c r="CL84" s="131"/>
      <c r="CM84" s="131"/>
      <c r="CN84" s="131"/>
      <c r="CO84" s="131"/>
      <c r="CP84" s="131"/>
      <c r="CQ84" s="131"/>
      <c r="CR84" s="131"/>
      <c r="CS84" s="131"/>
      <c r="CT84" s="131"/>
      <c r="CU84" s="131"/>
      <c r="CV84" s="131"/>
      <c r="CW84" s="131"/>
      <c r="CX84" s="131"/>
      <c r="CY84" s="132"/>
      <c r="CZ84" s="130"/>
      <c r="DA84" s="131"/>
      <c r="DB84" s="131"/>
      <c r="DC84" s="131"/>
      <c r="DD84" s="131"/>
      <c r="DE84" s="131"/>
      <c r="DF84" s="131"/>
      <c r="DG84" s="131"/>
      <c r="DH84" s="131"/>
      <c r="DI84" s="131"/>
      <c r="DJ84" s="131"/>
      <c r="DK84" s="131"/>
      <c r="DL84" s="131"/>
      <c r="DM84" s="131"/>
      <c r="DN84" s="132"/>
      <c r="DO84" s="130"/>
      <c r="DP84" s="131"/>
      <c r="DQ84" s="131"/>
      <c r="DR84" s="131"/>
      <c r="DS84" s="131"/>
      <c r="DT84" s="131"/>
      <c r="DU84" s="131"/>
      <c r="DV84" s="131"/>
      <c r="DW84" s="131"/>
      <c r="DX84" s="131"/>
      <c r="DY84" s="131"/>
      <c r="DZ84" s="131"/>
      <c r="EA84" s="131"/>
      <c r="EB84" s="131"/>
      <c r="EC84" s="132"/>
    </row>
    <row r="85" spans="1:133" s="10" customFormat="1" ht="19.5" customHeight="1">
      <c r="A85" s="21"/>
      <c r="B85" s="99" t="s">
        <v>279</v>
      </c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100"/>
      <c r="V85" s="136" t="s">
        <v>280</v>
      </c>
      <c r="W85" s="137"/>
      <c r="X85" s="137"/>
      <c r="Y85" s="137"/>
      <c r="Z85" s="137"/>
      <c r="AA85" s="137"/>
      <c r="AB85" s="137"/>
      <c r="AC85" s="137"/>
      <c r="AD85" s="138"/>
      <c r="AE85" s="136" t="s">
        <v>97</v>
      </c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8"/>
      <c r="AR85" s="130">
        <f>SUM(BG85+CZ85)</f>
        <v>749400</v>
      </c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40"/>
      <c r="BG85" s="130">
        <f>SUM(BG87+BG90)</f>
        <v>647400</v>
      </c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2"/>
      <c r="BV85" s="130"/>
      <c r="BW85" s="131"/>
      <c r="BX85" s="131"/>
      <c r="BY85" s="131"/>
      <c r="BZ85" s="131"/>
      <c r="CA85" s="131"/>
      <c r="CB85" s="131"/>
      <c r="CC85" s="131"/>
      <c r="CD85" s="131"/>
      <c r="CE85" s="131"/>
      <c r="CF85" s="131"/>
      <c r="CG85" s="131"/>
      <c r="CH85" s="131"/>
      <c r="CI85" s="131"/>
      <c r="CJ85" s="132"/>
      <c r="CK85" s="130"/>
      <c r="CL85" s="131"/>
      <c r="CM85" s="131"/>
      <c r="CN85" s="131"/>
      <c r="CO85" s="131"/>
      <c r="CP85" s="131"/>
      <c r="CQ85" s="131"/>
      <c r="CR85" s="131"/>
      <c r="CS85" s="131"/>
      <c r="CT85" s="131"/>
      <c r="CU85" s="131"/>
      <c r="CV85" s="131"/>
      <c r="CW85" s="131"/>
      <c r="CX85" s="131"/>
      <c r="CY85" s="132"/>
      <c r="CZ85" s="130">
        <f>SUM(CZ87+CZ90)</f>
        <v>102000</v>
      </c>
      <c r="DA85" s="131"/>
      <c r="DB85" s="131"/>
      <c r="DC85" s="131"/>
      <c r="DD85" s="131"/>
      <c r="DE85" s="131"/>
      <c r="DF85" s="131"/>
      <c r="DG85" s="131"/>
      <c r="DH85" s="131"/>
      <c r="DI85" s="131"/>
      <c r="DJ85" s="131"/>
      <c r="DK85" s="131"/>
      <c r="DL85" s="131"/>
      <c r="DM85" s="131"/>
      <c r="DN85" s="132"/>
      <c r="DO85" s="130"/>
      <c r="DP85" s="131"/>
      <c r="DQ85" s="131"/>
      <c r="DR85" s="131"/>
      <c r="DS85" s="131"/>
      <c r="DT85" s="131"/>
      <c r="DU85" s="131"/>
      <c r="DV85" s="131"/>
      <c r="DW85" s="131"/>
      <c r="DX85" s="131"/>
      <c r="DY85" s="131"/>
      <c r="DZ85" s="131"/>
      <c r="EA85" s="131"/>
      <c r="EB85" s="131"/>
      <c r="EC85" s="132"/>
    </row>
    <row r="86" spans="1:133" s="10" customFormat="1" ht="15" customHeight="1">
      <c r="A86" s="21"/>
      <c r="B86" s="99" t="s">
        <v>1</v>
      </c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100"/>
      <c r="V86" s="136" t="s">
        <v>21</v>
      </c>
      <c r="W86" s="137"/>
      <c r="X86" s="137"/>
      <c r="Y86" s="137"/>
      <c r="Z86" s="137"/>
      <c r="AA86" s="137"/>
      <c r="AB86" s="137"/>
      <c r="AC86" s="137"/>
      <c r="AD86" s="138"/>
      <c r="AE86" s="136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8"/>
      <c r="AR86" s="130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40"/>
      <c r="BG86" s="130"/>
      <c r="BH86" s="131"/>
      <c r="BI86" s="131"/>
      <c r="BJ86" s="131"/>
      <c r="BK86" s="131"/>
      <c r="BL86" s="131"/>
      <c r="BM86" s="131"/>
      <c r="BN86" s="131"/>
      <c r="BO86" s="131"/>
      <c r="BP86" s="131"/>
      <c r="BQ86" s="131"/>
      <c r="BR86" s="131"/>
      <c r="BS86" s="131"/>
      <c r="BT86" s="131"/>
      <c r="BU86" s="132"/>
      <c r="BV86" s="130"/>
      <c r="BW86" s="131"/>
      <c r="BX86" s="131"/>
      <c r="BY86" s="131"/>
      <c r="BZ86" s="131"/>
      <c r="CA86" s="131"/>
      <c r="CB86" s="131"/>
      <c r="CC86" s="131"/>
      <c r="CD86" s="131"/>
      <c r="CE86" s="131"/>
      <c r="CF86" s="131"/>
      <c r="CG86" s="131"/>
      <c r="CH86" s="131"/>
      <c r="CI86" s="131"/>
      <c r="CJ86" s="132"/>
      <c r="CK86" s="130"/>
      <c r="CL86" s="131"/>
      <c r="CM86" s="131"/>
      <c r="CN86" s="131"/>
      <c r="CO86" s="131"/>
      <c r="CP86" s="131"/>
      <c r="CQ86" s="131"/>
      <c r="CR86" s="131"/>
      <c r="CS86" s="131"/>
      <c r="CT86" s="131"/>
      <c r="CU86" s="131"/>
      <c r="CV86" s="131"/>
      <c r="CW86" s="131"/>
      <c r="CX86" s="131"/>
      <c r="CY86" s="132"/>
      <c r="CZ86" s="130"/>
      <c r="DA86" s="131"/>
      <c r="DB86" s="131"/>
      <c r="DC86" s="131"/>
      <c r="DD86" s="131"/>
      <c r="DE86" s="131"/>
      <c r="DF86" s="131"/>
      <c r="DG86" s="131"/>
      <c r="DH86" s="131"/>
      <c r="DI86" s="131"/>
      <c r="DJ86" s="131"/>
      <c r="DK86" s="131"/>
      <c r="DL86" s="131"/>
      <c r="DM86" s="131"/>
      <c r="DN86" s="132"/>
      <c r="DO86" s="130"/>
      <c r="DP86" s="131"/>
      <c r="DQ86" s="131"/>
      <c r="DR86" s="131"/>
      <c r="DS86" s="131"/>
      <c r="DT86" s="131"/>
      <c r="DU86" s="131"/>
      <c r="DV86" s="131"/>
      <c r="DW86" s="131"/>
      <c r="DX86" s="131"/>
      <c r="DY86" s="131"/>
      <c r="DZ86" s="131"/>
      <c r="EA86" s="131"/>
      <c r="EB86" s="131"/>
      <c r="EC86" s="132"/>
    </row>
    <row r="87" spans="1:133" s="10" customFormat="1" ht="17.25" customHeight="1">
      <c r="A87" s="21"/>
      <c r="B87" s="99" t="s">
        <v>101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100"/>
      <c r="V87" s="136" t="s">
        <v>21</v>
      </c>
      <c r="W87" s="137"/>
      <c r="X87" s="137"/>
      <c r="Y87" s="137"/>
      <c r="Z87" s="137"/>
      <c r="AA87" s="137"/>
      <c r="AB87" s="137"/>
      <c r="AC87" s="137"/>
      <c r="AD87" s="138"/>
      <c r="AE87" s="141" t="s">
        <v>241</v>
      </c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3"/>
      <c r="AR87" s="130">
        <f>SUM(BG87+CZ87)</f>
        <v>239500</v>
      </c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40"/>
      <c r="BG87" s="130">
        <v>239500</v>
      </c>
      <c r="BH87" s="131"/>
      <c r="BI87" s="131"/>
      <c r="BJ87" s="131"/>
      <c r="BK87" s="131"/>
      <c r="BL87" s="131"/>
      <c r="BM87" s="131"/>
      <c r="BN87" s="131"/>
      <c r="BO87" s="131"/>
      <c r="BP87" s="131"/>
      <c r="BQ87" s="131"/>
      <c r="BR87" s="131"/>
      <c r="BS87" s="131"/>
      <c r="BT87" s="131"/>
      <c r="BU87" s="132"/>
      <c r="BV87" s="130"/>
      <c r="BW87" s="131"/>
      <c r="BX87" s="131"/>
      <c r="BY87" s="131"/>
      <c r="BZ87" s="131"/>
      <c r="CA87" s="131"/>
      <c r="CB87" s="131"/>
      <c r="CC87" s="131"/>
      <c r="CD87" s="131"/>
      <c r="CE87" s="131"/>
      <c r="CF87" s="131"/>
      <c r="CG87" s="131"/>
      <c r="CH87" s="131"/>
      <c r="CI87" s="131"/>
      <c r="CJ87" s="132"/>
      <c r="CK87" s="130"/>
      <c r="CL87" s="131"/>
      <c r="CM87" s="131"/>
      <c r="CN87" s="131"/>
      <c r="CO87" s="131"/>
      <c r="CP87" s="131"/>
      <c r="CQ87" s="131"/>
      <c r="CR87" s="131"/>
      <c r="CS87" s="131"/>
      <c r="CT87" s="131"/>
      <c r="CU87" s="131"/>
      <c r="CV87" s="131"/>
      <c r="CW87" s="131"/>
      <c r="CX87" s="131"/>
      <c r="CY87" s="132"/>
      <c r="CZ87" s="130"/>
      <c r="DA87" s="131"/>
      <c r="DB87" s="131"/>
      <c r="DC87" s="131"/>
      <c r="DD87" s="131"/>
      <c r="DE87" s="131"/>
      <c r="DF87" s="131"/>
      <c r="DG87" s="131"/>
      <c r="DH87" s="131"/>
      <c r="DI87" s="131"/>
      <c r="DJ87" s="131"/>
      <c r="DK87" s="131"/>
      <c r="DL87" s="131"/>
      <c r="DM87" s="131"/>
      <c r="DN87" s="132"/>
      <c r="DO87" s="130"/>
      <c r="DP87" s="131"/>
      <c r="DQ87" s="131"/>
      <c r="DR87" s="131"/>
      <c r="DS87" s="131"/>
      <c r="DT87" s="131"/>
      <c r="DU87" s="131"/>
      <c r="DV87" s="131"/>
      <c r="DW87" s="131"/>
      <c r="DX87" s="131"/>
      <c r="DY87" s="131"/>
      <c r="DZ87" s="131"/>
      <c r="EA87" s="131"/>
      <c r="EB87" s="131"/>
      <c r="EC87" s="132"/>
    </row>
    <row r="88" spans="1:133" s="10" customFormat="1" ht="15.75" customHeight="1">
      <c r="A88" s="21"/>
      <c r="B88" s="99" t="s">
        <v>102</v>
      </c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100"/>
      <c r="V88" s="136" t="s">
        <v>21</v>
      </c>
      <c r="W88" s="137"/>
      <c r="X88" s="137"/>
      <c r="Y88" s="137"/>
      <c r="Z88" s="137"/>
      <c r="AA88" s="137"/>
      <c r="AB88" s="137"/>
      <c r="AC88" s="137"/>
      <c r="AD88" s="138"/>
      <c r="AE88" s="136" t="s">
        <v>28</v>
      </c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8"/>
      <c r="AR88" s="130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40"/>
      <c r="BG88" s="130"/>
      <c r="BH88" s="131"/>
      <c r="BI88" s="131"/>
      <c r="BJ88" s="131"/>
      <c r="BK88" s="131"/>
      <c r="BL88" s="131"/>
      <c r="BM88" s="131"/>
      <c r="BN88" s="131"/>
      <c r="BO88" s="131"/>
      <c r="BP88" s="131"/>
      <c r="BQ88" s="131"/>
      <c r="BR88" s="131"/>
      <c r="BS88" s="131"/>
      <c r="BT88" s="131"/>
      <c r="BU88" s="132"/>
      <c r="BV88" s="130"/>
      <c r="BW88" s="131"/>
      <c r="BX88" s="131"/>
      <c r="BY88" s="131"/>
      <c r="BZ88" s="131"/>
      <c r="CA88" s="131"/>
      <c r="CB88" s="131"/>
      <c r="CC88" s="131"/>
      <c r="CD88" s="131"/>
      <c r="CE88" s="131"/>
      <c r="CF88" s="131"/>
      <c r="CG88" s="131"/>
      <c r="CH88" s="131"/>
      <c r="CI88" s="131"/>
      <c r="CJ88" s="132"/>
      <c r="CK88" s="130"/>
      <c r="CL88" s="131"/>
      <c r="CM88" s="131"/>
      <c r="CN88" s="131"/>
      <c r="CO88" s="131"/>
      <c r="CP88" s="131"/>
      <c r="CQ88" s="131"/>
      <c r="CR88" s="131"/>
      <c r="CS88" s="131"/>
      <c r="CT88" s="131"/>
      <c r="CU88" s="131"/>
      <c r="CV88" s="131"/>
      <c r="CW88" s="131"/>
      <c r="CX88" s="131"/>
      <c r="CY88" s="132"/>
      <c r="CZ88" s="130"/>
      <c r="DA88" s="131"/>
      <c r="DB88" s="131"/>
      <c r="DC88" s="131"/>
      <c r="DD88" s="131"/>
      <c r="DE88" s="131"/>
      <c r="DF88" s="131"/>
      <c r="DG88" s="131"/>
      <c r="DH88" s="131"/>
      <c r="DI88" s="131"/>
      <c r="DJ88" s="131"/>
      <c r="DK88" s="131"/>
      <c r="DL88" s="131"/>
      <c r="DM88" s="131"/>
      <c r="DN88" s="132"/>
      <c r="DO88" s="130"/>
      <c r="DP88" s="131"/>
      <c r="DQ88" s="131"/>
      <c r="DR88" s="131"/>
      <c r="DS88" s="131"/>
      <c r="DT88" s="131"/>
      <c r="DU88" s="131"/>
      <c r="DV88" s="131"/>
      <c r="DW88" s="131"/>
      <c r="DX88" s="131"/>
      <c r="DY88" s="131"/>
      <c r="DZ88" s="131"/>
      <c r="EA88" s="131"/>
      <c r="EB88" s="131"/>
      <c r="EC88" s="132"/>
    </row>
    <row r="89" spans="1:133" s="10" customFormat="1" ht="14.25" customHeight="1">
      <c r="A89" s="21"/>
      <c r="B89" s="99" t="s">
        <v>183</v>
      </c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100"/>
      <c r="V89" s="136" t="s">
        <v>21</v>
      </c>
      <c r="W89" s="137"/>
      <c r="X89" s="137"/>
      <c r="Y89" s="137"/>
      <c r="Z89" s="137"/>
      <c r="AA89" s="137"/>
      <c r="AB89" s="137"/>
      <c r="AC89" s="137"/>
      <c r="AD89" s="138"/>
      <c r="AE89" s="136" t="s">
        <v>242</v>
      </c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8"/>
      <c r="AR89" s="130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40"/>
      <c r="BG89" s="130"/>
      <c r="BH89" s="131"/>
      <c r="BI89" s="131"/>
      <c r="BJ89" s="131"/>
      <c r="BK89" s="131"/>
      <c r="BL89" s="131"/>
      <c r="BM89" s="131"/>
      <c r="BN89" s="131"/>
      <c r="BO89" s="131"/>
      <c r="BP89" s="131"/>
      <c r="BQ89" s="131"/>
      <c r="BR89" s="131"/>
      <c r="BS89" s="131"/>
      <c r="BT89" s="131"/>
      <c r="BU89" s="132"/>
      <c r="BV89" s="130"/>
      <c r="BW89" s="131"/>
      <c r="BX89" s="131"/>
      <c r="BY89" s="131"/>
      <c r="BZ89" s="131"/>
      <c r="CA89" s="131"/>
      <c r="CB89" s="131"/>
      <c r="CC89" s="131"/>
      <c r="CD89" s="131"/>
      <c r="CE89" s="131"/>
      <c r="CF89" s="131"/>
      <c r="CG89" s="131"/>
      <c r="CH89" s="131"/>
      <c r="CI89" s="131"/>
      <c r="CJ89" s="132"/>
      <c r="CK89" s="130"/>
      <c r="CL89" s="131"/>
      <c r="CM89" s="131"/>
      <c r="CN89" s="131"/>
      <c r="CO89" s="131"/>
      <c r="CP89" s="131"/>
      <c r="CQ89" s="131"/>
      <c r="CR89" s="131"/>
      <c r="CS89" s="131"/>
      <c r="CT89" s="131"/>
      <c r="CU89" s="131"/>
      <c r="CV89" s="131"/>
      <c r="CW89" s="131"/>
      <c r="CX89" s="131"/>
      <c r="CY89" s="132"/>
      <c r="CZ89" s="130"/>
      <c r="DA89" s="131"/>
      <c r="DB89" s="131"/>
      <c r="DC89" s="131"/>
      <c r="DD89" s="131"/>
      <c r="DE89" s="131"/>
      <c r="DF89" s="131"/>
      <c r="DG89" s="131"/>
      <c r="DH89" s="131"/>
      <c r="DI89" s="131"/>
      <c r="DJ89" s="131"/>
      <c r="DK89" s="131"/>
      <c r="DL89" s="131"/>
      <c r="DM89" s="131"/>
      <c r="DN89" s="132"/>
      <c r="DO89" s="130"/>
      <c r="DP89" s="131"/>
      <c r="DQ89" s="131"/>
      <c r="DR89" s="131"/>
      <c r="DS89" s="131"/>
      <c r="DT89" s="131"/>
      <c r="DU89" s="131"/>
      <c r="DV89" s="131"/>
      <c r="DW89" s="131"/>
      <c r="DX89" s="131"/>
      <c r="DY89" s="131"/>
      <c r="DZ89" s="131"/>
      <c r="EA89" s="131"/>
      <c r="EB89" s="131"/>
      <c r="EC89" s="132"/>
    </row>
    <row r="90" spans="1:133" s="10" customFormat="1" ht="17.25" customHeight="1">
      <c r="A90" s="21"/>
      <c r="B90" s="99" t="s">
        <v>244</v>
      </c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100"/>
      <c r="V90" s="136" t="s">
        <v>21</v>
      </c>
      <c r="W90" s="137"/>
      <c r="X90" s="137"/>
      <c r="Y90" s="137"/>
      <c r="Z90" s="137"/>
      <c r="AA90" s="137"/>
      <c r="AB90" s="137"/>
      <c r="AC90" s="137"/>
      <c r="AD90" s="138"/>
      <c r="AE90" s="141" t="s">
        <v>243</v>
      </c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3"/>
      <c r="AR90" s="130">
        <f>SUM(BG90+CZ90)</f>
        <v>509900</v>
      </c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40"/>
      <c r="BG90" s="130">
        <f>SUM(BG92:BU97)</f>
        <v>407900</v>
      </c>
      <c r="BH90" s="131"/>
      <c r="BI90" s="131"/>
      <c r="BJ90" s="131"/>
      <c r="BK90" s="131"/>
      <c r="BL90" s="131"/>
      <c r="BM90" s="131"/>
      <c r="BN90" s="131"/>
      <c r="BO90" s="131"/>
      <c r="BP90" s="131"/>
      <c r="BQ90" s="131"/>
      <c r="BR90" s="131"/>
      <c r="BS90" s="131"/>
      <c r="BT90" s="131"/>
      <c r="BU90" s="132"/>
      <c r="BV90" s="130"/>
      <c r="BW90" s="131"/>
      <c r="BX90" s="131"/>
      <c r="BY90" s="131"/>
      <c r="BZ90" s="131"/>
      <c r="CA90" s="131"/>
      <c r="CB90" s="131"/>
      <c r="CC90" s="131"/>
      <c r="CD90" s="131"/>
      <c r="CE90" s="131"/>
      <c r="CF90" s="131"/>
      <c r="CG90" s="131"/>
      <c r="CH90" s="131"/>
      <c r="CI90" s="131"/>
      <c r="CJ90" s="132"/>
      <c r="CK90" s="130"/>
      <c r="CL90" s="131"/>
      <c r="CM90" s="131"/>
      <c r="CN90" s="131"/>
      <c r="CO90" s="131"/>
      <c r="CP90" s="131"/>
      <c r="CQ90" s="131"/>
      <c r="CR90" s="131"/>
      <c r="CS90" s="131"/>
      <c r="CT90" s="131"/>
      <c r="CU90" s="131"/>
      <c r="CV90" s="131"/>
      <c r="CW90" s="131"/>
      <c r="CX90" s="131"/>
      <c r="CY90" s="132"/>
      <c r="CZ90" s="130">
        <f>SUM(CZ92:DN94)</f>
        <v>102000</v>
      </c>
      <c r="DA90" s="131"/>
      <c r="DB90" s="131"/>
      <c r="DC90" s="131"/>
      <c r="DD90" s="131"/>
      <c r="DE90" s="131"/>
      <c r="DF90" s="131"/>
      <c r="DG90" s="131"/>
      <c r="DH90" s="131"/>
      <c r="DI90" s="131"/>
      <c r="DJ90" s="131"/>
      <c r="DK90" s="131"/>
      <c r="DL90" s="131"/>
      <c r="DM90" s="131"/>
      <c r="DN90" s="132"/>
      <c r="DO90" s="130"/>
      <c r="DP90" s="131"/>
      <c r="DQ90" s="131"/>
      <c r="DR90" s="131"/>
      <c r="DS90" s="131"/>
      <c r="DT90" s="131"/>
      <c r="DU90" s="131"/>
      <c r="DV90" s="131"/>
      <c r="DW90" s="131"/>
      <c r="DX90" s="131"/>
      <c r="DY90" s="131"/>
      <c r="DZ90" s="131"/>
      <c r="EA90" s="131"/>
      <c r="EB90" s="131"/>
      <c r="EC90" s="132"/>
    </row>
    <row r="91" spans="1:133" s="10" customFormat="1" ht="15" customHeight="1">
      <c r="A91" s="133" t="s">
        <v>1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5"/>
      <c r="V91" s="136" t="s">
        <v>21</v>
      </c>
      <c r="W91" s="137"/>
      <c r="X91" s="137"/>
      <c r="Y91" s="137"/>
      <c r="Z91" s="137"/>
      <c r="AA91" s="137"/>
      <c r="AB91" s="137"/>
      <c r="AC91" s="137"/>
      <c r="AD91" s="138"/>
      <c r="AE91" s="136" t="s">
        <v>243</v>
      </c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8"/>
      <c r="AR91" s="130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40"/>
      <c r="BG91" s="130"/>
      <c r="BH91" s="131"/>
      <c r="BI91" s="131"/>
      <c r="BJ91" s="131"/>
      <c r="BK91" s="131"/>
      <c r="BL91" s="131"/>
      <c r="BM91" s="131"/>
      <c r="BN91" s="131"/>
      <c r="BO91" s="131"/>
      <c r="BP91" s="131"/>
      <c r="BQ91" s="131"/>
      <c r="BR91" s="131"/>
      <c r="BS91" s="131"/>
      <c r="BT91" s="131"/>
      <c r="BU91" s="132"/>
      <c r="BV91" s="130"/>
      <c r="BW91" s="131"/>
      <c r="BX91" s="131"/>
      <c r="BY91" s="131"/>
      <c r="BZ91" s="131"/>
      <c r="CA91" s="131"/>
      <c r="CB91" s="131"/>
      <c r="CC91" s="131"/>
      <c r="CD91" s="131"/>
      <c r="CE91" s="131"/>
      <c r="CF91" s="131"/>
      <c r="CG91" s="131"/>
      <c r="CH91" s="131"/>
      <c r="CI91" s="131"/>
      <c r="CJ91" s="132"/>
      <c r="CK91" s="130"/>
      <c r="CL91" s="131"/>
      <c r="CM91" s="131"/>
      <c r="CN91" s="131"/>
      <c r="CO91" s="131"/>
      <c r="CP91" s="131"/>
      <c r="CQ91" s="131"/>
      <c r="CR91" s="131"/>
      <c r="CS91" s="131"/>
      <c r="CT91" s="131"/>
      <c r="CU91" s="131"/>
      <c r="CV91" s="131"/>
      <c r="CW91" s="131"/>
      <c r="CX91" s="131"/>
      <c r="CY91" s="132"/>
      <c r="CZ91" s="130"/>
      <c r="DA91" s="131"/>
      <c r="DB91" s="131"/>
      <c r="DC91" s="131"/>
      <c r="DD91" s="131"/>
      <c r="DE91" s="131"/>
      <c r="DF91" s="131"/>
      <c r="DG91" s="131"/>
      <c r="DH91" s="131"/>
      <c r="DI91" s="131"/>
      <c r="DJ91" s="131"/>
      <c r="DK91" s="131"/>
      <c r="DL91" s="131"/>
      <c r="DM91" s="131"/>
      <c r="DN91" s="132"/>
      <c r="DO91" s="130"/>
      <c r="DP91" s="131"/>
      <c r="DQ91" s="131"/>
      <c r="DR91" s="131"/>
      <c r="DS91" s="131"/>
      <c r="DT91" s="131"/>
      <c r="DU91" s="131"/>
      <c r="DV91" s="131"/>
      <c r="DW91" s="131"/>
      <c r="DX91" s="131"/>
      <c r="DY91" s="131"/>
      <c r="DZ91" s="131"/>
      <c r="EA91" s="131"/>
      <c r="EB91" s="131"/>
      <c r="EC91" s="132"/>
    </row>
    <row r="92" spans="1:133" s="10" customFormat="1" ht="15" customHeight="1">
      <c r="A92" s="133" t="s">
        <v>247</v>
      </c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5"/>
      <c r="V92" s="136" t="s">
        <v>21</v>
      </c>
      <c r="W92" s="137"/>
      <c r="X92" s="137"/>
      <c r="Y92" s="137"/>
      <c r="Z92" s="137"/>
      <c r="AA92" s="137"/>
      <c r="AB92" s="137"/>
      <c r="AC92" s="137"/>
      <c r="AD92" s="138"/>
      <c r="AE92" s="136" t="s">
        <v>245</v>
      </c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8"/>
      <c r="AR92" s="130">
        <f>SUM(BG92+CZ92)</f>
        <v>70000</v>
      </c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40"/>
      <c r="BG92" s="130"/>
      <c r="BH92" s="131"/>
      <c r="BI92" s="131"/>
      <c r="BJ92" s="131"/>
      <c r="BK92" s="131"/>
      <c r="BL92" s="131"/>
      <c r="BM92" s="131"/>
      <c r="BN92" s="131"/>
      <c r="BO92" s="131"/>
      <c r="BP92" s="131"/>
      <c r="BQ92" s="131"/>
      <c r="BR92" s="131"/>
      <c r="BS92" s="131"/>
      <c r="BT92" s="131"/>
      <c r="BU92" s="132"/>
      <c r="BV92" s="130"/>
      <c r="BW92" s="131"/>
      <c r="BX92" s="131"/>
      <c r="BY92" s="131"/>
      <c r="BZ92" s="131"/>
      <c r="CA92" s="131"/>
      <c r="CB92" s="131"/>
      <c r="CC92" s="131"/>
      <c r="CD92" s="131"/>
      <c r="CE92" s="131"/>
      <c r="CF92" s="131"/>
      <c r="CG92" s="131"/>
      <c r="CH92" s="131"/>
      <c r="CI92" s="131"/>
      <c r="CJ92" s="132"/>
      <c r="CK92" s="130"/>
      <c r="CL92" s="131"/>
      <c r="CM92" s="131"/>
      <c r="CN92" s="131"/>
      <c r="CO92" s="131"/>
      <c r="CP92" s="131"/>
      <c r="CQ92" s="131"/>
      <c r="CR92" s="131"/>
      <c r="CS92" s="131"/>
      <c r="CT92" s="131"/>
      <c r="CU92" s="131"/>
      <c r="CV92" s="131"/>
      <c r="CW92" s="131"/>
      <c r="CX92" s="131"/>
      <c r="CY92" s="132"/>
      <c r="CZ92" s="130">
        <v>70000</v>
      </c>
      <c r="DA92" s="131"/>
      <c r="DB92" s="131"/>
      <c r="DC92" s="131"/>
      <c r="DD92" s="131"/>
      <c r="DE92" s="131"/>
      <c r="DF92" s="131"/>
      <c r="DG92" s="131"/>
      <c r="DH92" s="131"/>
      <c r="DI92" s="131"/>
      <c r="DJ92" s="131"/>
      <c r="DK92" s="131"/>
      <c r="DL92" s="131"/>
      <c r="DM92" s="131"/>
      <c r="DN92" s="132"/>
      <c r="DO92" s="130"/>
      <c r="DP92" s="131"/>
      <c r="DQ92" s="131"/>
      <c r="DR92" s="131"/>
      <c r="DS92" s="131"/>
      <c r="DT92" s="131"/>
      <c r="DU92" s="131"/>
      <c r="DV92" s="131"/>
      <c r="DW92" s="131"/>
      <c r="DX92" s="131"/>
      <c r="DY92" s="131"/>
      <c r="DZ92" s="131"/>
      <c r="EA92" s="131"/>
      <c r="EB92" s="131"/>
      <c r="EC92" s="132"/>
    </row>
    <row r="93" spans="1:133" s="10" customFormat="1" ht="15" customHeight="1">
      <c r="A93" s="133" t="s">
        <v>319</v>
      </c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100"/>
      <c r="V93" s="136" t="s">
        <v>21</v>
      </c>
      <c r="W93" s="137"/>
      <c r="X93" s="137"/>
      <c r="Y93" s="137"/>
      <c r="Z93" s="137"/>
      <c r="AA93" s="137"/>
      <c r="AB93" s="137"/>
      <c r="AC93" s="137"/>
      <c r="AD93" s="138"/>
      <c r="AE93" s="136" t="s">
        <v>318</v>
      </c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8"/>
      <c r="AR93" s="130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40"/>
      <c r="BG93" s="130"/>
      <c r="BH93" s="131"/>
      <c r="BI93" s="131"/>
      <c r="BJ93" s="131"/>
      <c r="BK93" s="131"/>
      <c r="BL93" s="131"/>
      <c r="BM93" s="131"/>
      <c r="BN93" s="131"/>
      <c r="BO93" s="131"/>
      <c r="BP93" s="131"/>
      <c r="BQ93" s="131"/>
      <c r="BR93" s="131"/>
      <c r="BS93" s="131"/>
      <c r="BT93" s="131"/>
      <c r="BU93" s="132"/>
      <c r="BV93" s="130"/>
      <c r="BW93" s="131"/>
      <c r="BX93" s="131"/>
      <c r="BY93" s="131"/>
      <c r="BZ93" s="131"/>
      <c r="CA93" s="131"/>
      <c r="CB93" s="131"/>
      <c r="CC93" s="131"/>
      <c r="CD93" s="131"/>
      <c r="CE93" s="131"/>
      <c r="CF93" s="131"/>
      <c r="CG93" s="131"/>
      <c r="CH93" s="131"/>
      <c r="CI93" s="131"/>
      <c r="CJ93" s="132"/>
      <c r="CK93" s="130"/>
      <c r="CL93" s="131"/>
      <c r="CM93" s="131"/>
      <c r="CN93" s="131"/>
      <c r="CO93" s="131"/>
      <c r="CP93" s="131"/>
      <c r="CQ93" s="131"/>
      <c r="CR93" s="131"/>
      <c r="CS93" s="131"/>
      <c r="CT93" s="131"/>
      <c r="CU93" s="131"/>
      <c r="CV93" s="131"/>
      <c r="CW93" s="131"/>
      <c r="CX93" s="131"/>
      <c r="CY93" s="132"/>
      <c r="CZ93" s="130"/>
      <c r="DA93" s="131"/>
      <c r="DB93" s="131"/>
      <c r="DC93" s="131"/>
      <c r="DD93" s="131"/>
      <c r="DE93" s="131"/>
      <c r="DF93" s="131"/>
      <c r="DG93" s="131"/>
      <c r="DH93" s="131"/>
      <c r="DI93" s="131"/>
      <c r="DJ93" s="131"/>
      <c r="DK93" s="131"/>
      <c r="DL93" s="131"/>
      <c r="DM93" s="131"/>
      <c r="DN93" s="132"/>
      <c r="DO93" s="130"/>
      <c r="DP93" s="131"/>
      <c r="DQ93" s="131"/>
      <c r="DR93" s="131"/>
      <c r="DS93" s="131"/>
      <c r="DT93" s="131"/>
      <c r="DU93" s="131"/>
      <c r="DV93" s="131"/>
      <c r="DW93" s="131"/>
      <c r="DX93" s="131"/>
      <c r="DY93" s="131"/>
      <c r="DZ93" s="131"/>
      <c r="EA93" s="131"/>
      <c r="EB93" s="131"/>
      <c r="EC93" s="132"/>
    </row>
    <row r="94" spans="1:133" s="10" customFormat="1" ht="28.5" customHeight="1">
      <c r="A94" s="133" t="s">
        <v>248</v>
      </c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5"/>
      <c r="V94" s="136" t="s">
        <v>21</v>
      </c>
      <c r="W94" s="137"/>
      <c r="X94" s="137"/>
      <c r="Y94" s="137"/>
      <c r="Z94" s="137"/>
      <c r="AA94" s="137"/>
      <c r="AB94" s="137"/>
      <c r="AC94" s="137"/>
      <c r="AD94" s="138"/>
      <c r="AE94" s="136" t="s">
        <v>246</v>
      </c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8"/>
      <c r="AR94" s="130">
        <f>SUM(BG94+CZ94)</f>
        <v>43000</v>
      </c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40"/>
      <c r="BG94" s="130">
        <v>11000</v>
      </c>
      <c r="BH94" s="131"/>
      <c r="BI94" s="131"/>
      <c r="BJ94" s="131"/>
      <c r="BK94" s="131"/>
      <c r="BL94" s="131"/>
      <c r="BM94" s="131"/>
      <c r="BN94" s="131"/>
      <c r="BO94" s="131"/>
      <c r="BP94" s="131"/>
      <c r="BQ94" s="131"/>
      <c r="BR94" s="131"/>
      <c r="BS94" s="131"/>
      <c r="BT94" s="131"/>
      <c r="BU94" s="132"/>
      <c r="BV94" s="130"/>
      <c r="BW94" s="131"/>
      <c r="BX94" s="131"/>
      <c r="BY94" s="131"/>
      <c r="BZ94" s="131"/>
      <c r="CA94" s="131"/>
      <c r="CB94" s="131"/>
      <c r="CC94" s="131"/>
      <c r="CD94" s="131"/>
      <c r="CE94" s="131"/>
      <c r="CF94" s="131"/>
      <c r="CG94" s="131"/>
      <c r="CH94" s="131"/>
      <c r="CI94" s="131"/>
      <c r="CJ94" s="132"/>
      <c r="CK94" s="130"/>
      <c r="CL94" s="131"/>
      <c r="CM94" s="131"/>
      <c r="CN94" s="131"/>
      <c r="CO94" s="131"/>
      <c r="CP94" s="131"/>
      <c r="CQ94" s="131"/>
      <c r="CR94" s="131"/>
      <c r="CS94" s="131"/>
      <c r="CT94" s="131"/>
      <c r="CU94" s="131"/>
      <c r="CV94" s="131"/>
      <c r="CW94" s="131"/>
      <c r="CX94" s="131"/>
      <c r="CY94" s="132"/>
      <c r="CZ94" s="130">
        <v>32000</v>
      </c>
      <c r="DA94" s="131"/>
      <c r="DB94" s="131"/>
      <c r="DC94" s="131"/>
      <c r="DD94" s="131"/>
      <c r="DE94" s="131"/>
      <c r="DF94" s="131"/>
      <c r="DG94" s="131"/>
      <c r="DH94" s="131"/>
      <c r="DI94" s="131"/>
      <c r="DJ94" s="131"/>
      <c r="DK94" s="131"/>
      <c r="DL94" s="131"/>
      <c r="DM94" s="131"/>
      <c r="DN94" s="132"/>
      <c r="DO94" s="130"/>
      <c r="DP94" s="131"/>
      <c r="DQ94" s="131"/>
      <c r="DR94" s="131"/>
      <c r="DS94" s="131"/>
      <c r="DT94" s="131"/>
      <c r="DU94" s="131"/>
      <c r="DV94" s="131"/>
      <c r="DW94" s="131"/>
      <c r="DX94" s="131"/>
      <c r="DY94" s="131"/>
      <c r="DZ94" s="131"/>
      <c r="EA94" s="131"/>
      <c r="EB94" s="131"/>
      <c r="EC94" s="132"/>
    </row>
    <row r="95" spans="1:133" s="10" customFormat="1" ht="20.25" customHeight="1">
      <c r="A95" s="133" t="s">
        <v>323</v>
      </c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5"/>
      <c r="V95" s="136" t="s">
        <v>21</v>
      </c>
      <c r="W95" s="137"/>
      <c r="X95" s="137"/>
      <c r="Y95" s="137"/>
      <c r="Z95" s="137"/>
      <c r="AA95" s="137"/>
      <c r="AB95" s="137"/>
      <c r="AC95" s="137"/>
      <c r="AD95" s="138"/>
      <c r="AE95" s="136" t="s">
        <v>322</v>
      </c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8"/>
      <c r="AR95" s="130">
        <f>SUM(BG95)</f>
        <v>15500</v>
      </c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40"/>
      <c r="BG95" s="130">
        <v>15500</v>
      </c>
      <c r="BH95" s="131"/>
      <c r="BI95" s="131"/>
      <c r="BJ95" s="131"/>
      <c r="BK95" s="131"/>
      <c r="BL95" s="131"/>
      <c r="BM95" s="131"/>
      <c r="BN95" s="131"/>
      <c r="BO95" s="131"/>
      <c r="BP95" s="131"/>
      <c r="BQ95" s="131"/>
      <c r="BR95" s="131"/>
      <c r="BS95" s="131"/>
      <c r="BT95" s="131"/>
      <c r="BU95" s="132"/>
      <c r="BV95" s="130"/>
      <c r="BW95" s="131"/>
      <c r="BX95" s="131"/>
      <c r="BY95" s="131"/>
      <c r="BZ95" s="131"/>
      <c r="CA95" s="131"/>
      <c r="CB95" s="131"/>
      <c r="CC95" s="131"/>
      <c r="CD95" s="131"/>
      <c r="CE95" s="131"/>
      <c r="CF95" s="131"/>
      <c r="CG95" s="131"/>
      <c r="CH95" s="131"/>
      <c r="CI95" s="131"/>
      <c r="CJ95" s="132"/>
      <c r="CK95" s="130"/>
      <c r="CL95" s="131"/>
      <c r="CM95" s="131"/>
      <c r="CN95" s="131"/>
      <c r="CO95" s="131"/>
      <c r="CP95" s="131"/>
      <c r="CQ95" s="131"/>
      <c r="CR95" s="131"/>
      <c r="CS95" s="131"/>
      <c r="CT95" s="131"/>
      <c r="CU95" s="131"/>
      <c r="CV95" s="131"/>
      <c r="CW95" s="131"/>
      <c r="CX95" s="131"/>
      <c r="CY95" s="132"/>
      <c r="CZ95" s="130"/>
      <c r="DA95" s="131"/>
      <c r="DB95" s="131"/>
      <c r="DC95" s="131"/>
      <c r="DD95" s="131"/>
      <c r="DE95" s="131"/>
      <c r="DF95" s="131"/>
      <c r="DG95" s="131"/>
      <c r="DH95" s="131"/>
      <c r="DI95" s="131"/>
      <c r="DJ95" s="131"/>
      <c r="DK95" s="131"/>
      <c r="DL95" s="131"/>
      <c r="DM95" s="131"/>
      <c r="DN95" s="132"/>
      <c r="DO95" s="130"/>
      <c r="DP95" s="131"/>
      <c r="DQ95" s="131"/>
      <c r="DR95" s="131"/>
      <c r="DS95" s="131"/>
      <c r="DT95" s="131"/>
      <c r="DU95" s="131"/>
      <c r="DV95" s="131"/>
      <c r="DW95" s="131"/>
      <c r="DX95" s="131"/>
      <c r="DY95" s="131"/>
      <c r="DZ95" s="131"/>
      <c r="EA95" s="131"/>
      <c r="EB95" s="131"/>
      <c r="EC95" s="132"/>
    </row>
    <row r="96" spans="1:133" s="10" customFormat="1" ht="19.5" customHeight="1">
      <c r="A96" s="133" t="s">
        <v>324</v>
      </c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5"/>
      <c r="V96" s="136" t="s">
        <v>21</v>
      </c>
      <c r="W96" s="137"/>
      <c r="X96" s="137"/>
      <c r="Y96" s="137"/>
      <c r="Z96" s="137"/>
      <c r="AA96" s="137"/>
      <c r="AB96" s="137"/>
      <c r="AC96" s="137"/>
      <c r="AD96" s="138"/>
      <c r="AE96" s="136" t="s">
        <v>317</v>
      </c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8"/>
      <c r="AR96" s="130">
        <f>SUM(BG96)</f>
        <v>361400</v>
      </c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40"/>
      <c r="BG96" s="130">
        <v>361400</v>
      </c>
      <c r="BH96" s="131"/>
      <c r="BI96" s="131"/>
      <c r="BJ96" s="131"/>
      <c r="BK96" s="131"/>
      <c r="BL96" s="131"/>
      <c r="BM96" s="131"/>
      <c r="BN96" s="131"/>
      <c r="BO96" s="131"/>
      <c r="BP96" s="131"/>
      <c r="BQ96" s="131"/>
      <c r="BR96" s="131"/>
      <c r="BS96" s="131"/>
      <c r="BT96" s="131"/>
      <c r="BU96" s="132"/>
      <c r="BV96" s="130"/>
      <c r="BW96" s="131"/>
      <c r="BX96" s="131"/>
      <c r="BY96" s="131"/>
      <c r="BZ96" s="131"/>
      <c r="CA96" s="131"/>
      <c r="CB96" s="131"/>
      <c r="CC96" s="131"/>
      <c r="CD96" s="131"/>
      <c r="CE96" s="131"/>
      <c r="CF96" s="131"/>
      <c r="CG96" s="131"/>
      <c r="CH96" s="131"/>
      <c r="CI96" s="131"/>
      <c r="CJ96" s="132"/>
      <c r="CK96" s="130"/>
      <c r="CL96" s="131"/>
      <c r="CM96" s="131"/>
      <c r="CN96" s="131"/>
      <c r="CO96" s="131"/>
      <c r="CP96" s="131"/>
      <c r="CQ96" s="131"/>
      <c r="CR96" s="131"/>
      <c r="CS96" s="131"/>
      <c r="CT96" s="131"/>
      <c r="CU96" s="131"/>
      <c r="CV96" s="131"/>
      <c r="CW96" s="131"/>
      <c r="CX96" s="131"/>
      <c r="CY96" s="132"/>
      <c r="CZ96" s="130"/>
      <c r="DA96" s="131"/>
      <c r="DB96" s="131"/>
      <c r="DC96" s="131"/>
      <c r="DD96" s="131"/>
      <c r="DE96" s="131"/>
      <c r="DF96" s="131"/>
      <c r="DG96" s="131"/>
      <c r="DH96" s="131"/>
      <c r="DI96" s="131"/>
      <c r="DJ96" s="131"/>
      <c r="DK96" s="131"/>
      <c r="DL96" s="131"/>
      <c r="DM96" s="131"/>
      <c r="DN96" s="132"/>
      <c r="DO96" s="130"/>
      <c r="DP96" s="131"/>
      <c r="DQ96" s="131"/>
      <c r="DR96" s="131"/>
      <c r="DS96" s="131"/>
      <c r="DT96" s="131"/>
      <c r="DU96" s="131"/>
      <c r="DV96" s="131"/>
      <c r="DW96" s="131"/>
      <c r="DX96" s="131"/>
      <c r="DY96" s="131"/>
      <c r="DZ96" s="131"/>
      <c r="EA96" s="131"/>
      <c r="EB96" s="131"/>
      <c r="EC96" s="132"/>
    </row>
    <row r="97" spans="1:133" s="10" customFormat="1" ht="24" customHeight="1">
      <c r="A97" s="133" t="s">
        <v>321</v>
      </c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100"/>
      <c r="V97" s="136" t="s">
        <v>21</v>
      </c>
      <c r="W97" s="137"/>
      <c r="X97" s="137"/>
      <c r="Y97" s="137"/>
      <c r="Z97" s="137"/>
      <c r="AA97" s="137"/>
      <c r="AB97" s="137"/>
      <c r="AC97" s="137"/>
      <c r="AD97" s="138"/>
      <c r="AE97" s="136" t="s">
        <v>320</v>
      </c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8"/>
      <c r="AR97" s="130">
        <f>SUM(BG97)</f>
        <v>20000</v>
      </c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40"/>
      <c r="BG97" s="130">
        <v>20000</v>
      </c>
      <c r="BH97" s="131"/>
      <c r="BI97" s="131"/>
      <c r="BJ97" s="131"/>
      <c r="BK97" s="131"/>
      <c r="BL97" s="131"/>
      <c r="BM97" s="131"/>
      <c r="BN97" s="131"/>
      <c r="BO97" s="131"/>
      <c r="BP97" s="131"/>
      <c r="BQ97" s="131"/>
      <c r="BR97" s="131"/>
      <c r="BS97" s="131"/>
      <c r="BT97" s="131"/>
      <c r="BU97" s="132"/>
      <c r="BV97" s="130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2"/>
      <c r="CK97" s="130"/>
      <c r="CL97" s="131"/>
      <c r="CM97" s="131"/>
      <c r="CN97" s="131"/>
      <c r="CO97" s="131"/>
      <c r="CP97" s="131"/>
      <c r="CQ97" s="131"/>
      <c r="CR97" s="131"/>
      <c r="CS97" s="131"/>
      <c r="CT97" s="131"/>
      <c r="CU97" s="131"/>
      <c r="CV97" s="131"/>
      <c r="CW97" s="131"/>
      <c r="CX97" s="131"/>
      <c r="CY97" s="132"/>
      <c r="CZ97" s="130"/>
      <c r="DA97" s="131"/>
      <c r="DB97" s="131"/>
      <c r="DC97" s="131"/>
      <c r="DD97" s="131"/>
      <c r="DE97" s="131"/>
      <c r="DF97" s="131"/>
      <c r="DG97" s="131"/>
      <c r="DH97" s="131"/>
      <c r="DI97" s="131"/>
      <c r="DJ97" s="131"/>
      <c r="DK97" s="131"/>
      <c r="DL97" s="131"/>
      <c r="DM97" s="131"/>
      <c r="DN97" s="132"/>
      <c r="DO97" s="130"/>
      <c r="DP97" s="131"/>
      <c r="DQ97" s="131"/>
      <c r="DR97" s="131"/>
      <c r="DS97" s="131"/>
      <c r="DT97" s="131"/>
      <c r="DU97" s="131"/>
      <c r="DV97" s="131"/>
      <c r="DW97" s="131"/>
      <c r="DX97" s="131"/>
      <c r="DY97" s="131"/>
      <c r="DZ97" s="131"/>
      <c r="EA97" s="131"/>
      <c r="EB97" s="131"/>
      <c r="EC97" s="132"/>
    </row>
    <row r="98" spans="1:133" s="10" customFormat="1" ht="18" customHeight="1">
      <c r="A98" s="21"/>
      <c r="B98" s="99" t="s">
        <v>98</v>
      </c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100"/>
      <c r="V98" s="136" t="s">
        <v>97</v>
      </c>
      <c r="W98" s="137"/>
      <c r="X98" s="137"/>
      <c r="Y98" s="137"/>
      <c r="Z98" s="137"/>
      <c r="AA98" s="137"/>
      <c r="AB98" s="137"/>
      <c r="AC98" s="137"/>
      <c r="AD98" s="138"/>
      <c r="AE98" s="136" t="s">
        <v>21</v>
      </c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8"/>
      <c r="AR98" s="130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131"/>
      <c r="BE98" s="131"/>
      <c r="BF98" s="132"/>
      <c r="BG98" s="130"/>
      <c r="BH98" s="131"/>
      <c r="BI98" s="131"/>
      <c r="BJ98" s="131"/>
      <c r="BK98" s="131"/>
      <c r="BL98" s="131"/>
      <c r="BM98" s="131"/>
      <c r="BN98" s="131"/>
      <c r="BO98" s="131"/>
      <c r="BP98" s="131"/>
      <c r="BQ98" s="131"/>
      <c r="BR98" s="131"/>
      <c r="BS98" s="131"/>
      <c r="BT98" s="131"/>
      <c r="BU98" s="132"/>
      <c r="BV98" s="130"/>
      <c r="BW98" s="131"/>
      <c r="BX98" s="131"/>
      <c r="BY98" s="131"/>
      <c r="BZ98" s="131"/>
      <c r="CA98" s="131"/>
      <c r="CB98" s="131"/>
      <c r="CC98" s="131"/>
      <c r="CD98" s="131"/>
      <c r="CE98" s="131"/>
      <c r="CF98" s="131"/>
      <c r="CG98" s="131"/>
      <c r="CH98" s="131"/>
      <c r="CI98" s="131"/>
      <c r="CJ98" s="132"/>
      <c r="CK98" s="130"/>
      <c r="CL98" s="131"/>
      <c r="CM98" s="131"/>
      <c r="CN98" s="131"/>
      <c r="CO98" s="131"/>
      <c r="CP98" s="131"/>
      <c r="CQ98" s="131"/>
      <c r="CR98" s="131"/>
      <c r="CS98" s="131"/>
      <c r="CT98" s="131"/>
      <c r="CU98" s="131"/>
      <c r="CV98" s="131"/>
      <c r="CW98" s="131"/>
      <c r="CX98" s="131"/>
      <c r="CY98" s="132"/>
      <c r="CZ98" s="130"/>
      <c r="DA98" s="131"/>
      <c r="DB98" s="131"/>
      <c r="DC98" s="131"/>
      <c r="DD98" s="131"/>
      <c r="DE98" s="131"/>
      <c r="DF98" s="131"/>
      <c r="DG98" s="131"/>
      <c r="DH98" s="131"/>
      <c r="DI98" s="131"/>
      <c r="DJ98" s="131"/>
      <c r="DK98" s="131"/>
      <c r="DL98" s="131"/>
      <c r="DM98" s="131"/>
      <c r="DN98" s="132"/>
      <c r="DO98" s="130"/>
      <c r="DP98" s="131"/>
      <c r="DQ98" s="131"/>
      <c r="DR98" s="131"/>
      <c r="DS98" s="131"/>
      <c r="DT98" s="131"/>
      <c r="DU98" s="131"/>
      <c r="DV98" s="131"/>
      <c r="DW98" s="131"/>
      <c r="DX98" s="131"/>
      <c r="DY98" s="131"/>
      <c r="DZ98" s="131"/>
      <c r="EA98" s="131"/>
      <c r="EB98" s="131"/>
      <c r="EC98" s="132"/>
    </row>
    <row r="99" spans="1:133" s="10" customFormat="1" ht="15" customHeight="1">
      <c r="A99" s="21"/>
      <c r="B99" s="99" t="s">
        <v>1</v>
      </c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100"/>
      <c r="V99" s="136" t="s">
        <v>21</v>
      </c>
      <c r="W99" s="137"/>
      <c r="X99" s="137"/>
      <c r="Y99" s="137"/>
      <c r="Z99" s="137"/>
      <c r="AA99" s="137"/>
      <c r="AB99" s="137"/>
      <c r="AC99" s="137"/>
      <c r="AD99" s="138"/>
      <c r="AE99" s="136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8"/>
      <c r="AR99" s="130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2"/>
      <c r="BG99" s="130"/>
      <c r="BH99" s="131"/>
      <c r="BI99" s="131"/>
      <c r="BJ99" s="131"/>
      <c r="BK99" s="131"/>
      <c r="BL99" s="131"/>
      <c r="BM99" s="131"/>
      <c r="BN99" s="131"/>
      <c r="BO99" s="131"/>
      <c r="BP99" s="131"/>
      <c r="BQ99" s="131"/>
      <c r="BR99" s="131"/>
      <c r="BS99" s="131"/>
      <c r="BT99" s="131"/>
      <c r="BU99" s="132"/>
      <c r="BV99" s="130"/>
      <c r="BW99" s="131"/>
      <c r="BX99" s="131"/>
      <c r="BY99" s="131"/>
      <c r="BZ99" s="131"/>
      <c r="CA99" s="131"/>
      <c r="CB99" s="131"/>
      <c r="CC99" s="131"/>
      <c r="CD99" s="131"/>
      <c r="CE99" s="131"/>
      <c r="CF99" s="131"/>
      <c r="CG99" s="131"/>
      <c r="CH99" s="131"/>
      <c r="CI99" s="131"/>
      <c r="CJ99" s="132"/>
      <c r="CK99" s="130"/>
      <c r="CL99" s="131"/>
      <c r="CM99" s="131"/>
      <c r="CN99" s="131"/>
      <c r="CO99" s="131"/>
      <c r="CP99" s="131"/>
      <c r="CQ99" s="131"/>
      <c r="CR99" s="131"/>
      <c r="CS99" s="131"/>
      <c r="CT99" s="131"/>
      <c r="CU99" s="131"/>
      <c r="CV99" s="131"/>
      <c r="CW99" s="131"/>
      <c r="CX99" s="131"/>
      <c r="CY99" s="132"/>
      <c r="CZ99" s="130"/>
      <c r="DA99" s="131"/>
      <c r="DB99" s="131"/>
      <c r="DC99" s="131"/>
      <c r="DD99" s="131"/>
      <c r="DE99" s="131"/>
      <c r="DF99" s="131"/>
      <c r="DG99" s="131"/>
      <c r="DH99" s="131"/>
      <c r="DI99" s="131"/>
      <c r="DJ99" s="131"/>
      <c r="DK99" s="131"/>
      <c r="DL99" s="131"/>
      <c r="DM99" s="131"/>
      <c r="DN99" s="132"/>
      <c r="DO99" s="130"/>
      <c r="DP99" s="131"/>
      <c r="DQ99" s="131"/>
      <c r="DR99" s="131"/>
      <c r="DS99" s="131"/>
      <c r="DT99" s="131"/>
      <c r="DU99" s="131"/>
      <c r="DV99" s="131"/>
      <c r="DW99" s="131"/>
      <c r="DX99" s="131"/>
      <c r="DY99" s="131"/>
      <c r="DZ99" s="131"/>
      <c r="EA99" s="131"/>
      <c r="EB99" s="131"/>
      <c r="EC99" s="132"/>
    </row>
    <row r="100" spans="1:133" s="10" customFormat="1" ht="15" customHeight="1">
      <c r="A100" s="21"/>
      <c r="B100" s="99" t="s">
        <v>99</v>
      </c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100"/>
      <c r="V100" s="136" t="s">
        <v>27</v>
      </c>
      <c r="W100" s="137"/>
      <c r="X100" s="137"/>
      <c r="Y100" s="137"/>
      <c r="Z100" s="137"/>
      <c r="AA100" s="137"/>
      <c r="AB100" s="137"/>
      <c r="AC100" s="137"/>
      <c r="AD100" s="138"/>
      <c r="AE100" s="136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8"/>
      <c r="AR100" s="130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1"/>
      <c r="BD100" s="131"/>
      <c r="BE100" s="131"/>
      <c r="BF100" s="132"/>
      <c r="BG100" s="130"/>
      <c r="BH100" s="131"/>
      <c r="BI100" s="131"/>
      <c r="BJ100" s="131"/>
      <c r="BK100" s="131"/>
      <c r="BL100" s="131"/>
      <c r="BM100" s="131"/>
      <c r="BN100" s="131"/>
      <c r="BO100" s="131"/>
      <c r="BP100" s="131"/>
      <c r="BQ100" s="131"/>
      <c r="BR100" s="131"/>
      <c r="BS100" s="131"/>
      <c r="BT100" s="131"/>
      <c r="BU100" s="132"/>
      <c r="BV100" s="130"/>
      <c r="BW100" s="131"/>
      <c r="BX100" s="131"/>
      <c r="BY100" s="131"/>
      <c r="BZ100" s="131"/>
      <c r="CA100" s="131"/>
      <c r="CB100" s="131"/>
      <c r="CC100" s="131"/>
      <c r="CD100" s="131"/>
      <c r="CE100" s="131"/>
      <c r="CF100" s="131"/>
      <c r="CG100" s="131"/>
      <c r="CH100" s="131"/>
      <c r="CI100" s="131"/>
      <c r="CJ100" s="132"/>
      <c r="CK100" s="130"/>
      <c r="CL100" s="131"/>
      <c r="CM100" s="131"/>
      <c r="CN100" s="131"/>
      <c r="CO100" s="131"/>
      <c r="CP100" s="131"/>
      <c r="CQ100" s="131"/>
      <c r="CR100" s="131"/>
      <c r="CS100" s="131"/>
      <c r="CT100" s="131"/>
      <c r="CU100" s="131"/>
      <c r="CV100" s="131"/>
      <c r="CW100" s="131"/>
      <c r="CX100" s="131"/>
      <c r="CY100" s="132"/>
      <c r="CZ100" s="130"/>
      <c r="DA100" s="131"/>
      <c r="DB100" s="131"/>
      <c r="DC100" s="131"/>
      <c r="DD100" s="131"/>
      <c r="DE100" s="131"/>
      <c r="DF100" s="131"/>
      <c r="DG100" s="131"/>
      <c r="DH100" s="131"/>
      <c r="DI100" s="131"/>
      <c r="DJ100" s="131"/>
      <c r="DK100" s="131"/>
      <c r="DL100" s="131"/>
      <c r="DM100" s="131"/>
      <c r="DN100" s="132"/>
      <c r="DO100" s="130"/>
      <c r="DP100" s="131"/>
      <c r="DQ100" s="131"/>
      <c r="DR100" s="131"/>
      <c r="DS100" s="131"/>
      <c r="DT100" s="131"/>
      <c r="DU100" s="131"/>
      <c r="DV100" s="131"/>
      <c r="DW100" s="131"/>
      <c r="DX100" s="131"/>
      <c r="DY100" s="131"/>
      <c r="DZ100" s="131"/>
      <c r="EA100" s="131"/>
      <c r="EB100" s="131"/>
      <c r="EC100" s="132"/>
    </row>
    <row r="101" spans="1:133" s="10" customFormat="1" ht="17.25" customHeight="1">
      <c r="A101" s="21"/>
      <c r="B101" s="99" t="s">
        <v>100</v>
      </c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100"/>
      <c r="V101" s="136" t="s">
        <v>28</v>
      </c>
      <c r="W101" s="137"/>
      <c r="X101" s="137"/>
      <c r="Y101" s="137"/>
      <c r="Z101" s="137"/>
      <c r="AA101" s="137"/>
      <c r="AB101" s="137"/>
      <c r="AC101" s="137"/>
      <c r="AD101" s="138"/>
      <c r="AE101" s="136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8"/>
      <c r="AR101" s="130"/>
      <c r="AS101" s="131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131"/>
      <c r="BE101" s="131"/>
      <c r="BF101" s="132"/>
      <c r="BG101" s="130"/>
      <c r="BH101" s="131"/>
      <c r="BI101" s="131"/>
      <c r="BJ101" s="131"/>
      <c r="BK101" s="131"/>
      <c r="BL101" s="131"/>
      <c r="BM101" s="131"/>
      <c r="BN101" s="131"/>
      <c r="BO101" s="131"/>
      <c r="BP101" s="131"/>
      <c r="BQ101" s="131"/>
      <c r="BR101" s="131"/>
      <c r="BS101" s="131"/>
      <c r="BT101" s="131"/>
      <c r="BU101" s="132"/>
      <c r="BV101" s="130"/>
      <c r="BW101" s="131"/>
      <c r="BX101" s="131"/>
      <c r="BY101" s="131"/>
      <c r="BZ101" s="131"/>
      <c r="CA101" s="131"/>
      <c r="CB101" s="131"/>
      <c r="CC101" s="131"/>
      <c r="CD101" s="131"/>
      <c r="CE101" s="131"/>
      <c r="CF101" s="131"/>
      <c r="CG101" s="131"/>
      <c r="CH101" s="131"/>
      <c r="CI101" s="131"/>
      <c r="CJ101" s="132"/>
      <c r="CK101" s="130"/>
      <c r="CL101" s="131"/>
      <c r="CM101" s="131"/>
      <c r="CN101" s="131"/>
      <c r="CO101" s="131"/>
      <c r="CP101" s="131"/>
      <c r="CQ101" s="131"/>
      <c r="CR101" s="131"/>
      <c r="CS101" s="131"/>
      <c r="CT101" s="131"/>
      <c r="CU101" s="131"/>
      <c r="CV101" s="131"/>
      <c r="CW101" s="131"/>
      <c r="CX101" s="131"/>
      <c r="CY101" s="132"/>
      <c r="CZ101" s="130"/>
      <c r="DA101" s="131"/>
      <c r="DB101" s="131"/>
      <c r="DC101" s="131"/>
      <c r="DD101" s="131"/>
      <c r="DE101" s="131"/>
      <c r="DF101" s="131"/>
      <c r="DG101" s="131"/>
      <c r="DH101" s="131"/>
      <c r="DI101" s="131"/>
      <c r="DJ101" s="131"/>
      <c r="DK101" s="131"/>
      <c r="DL101" s="131"/>
      <c r="DM101" s="131"/>
      <c r="DN101" s="132"/>
      <c r="DO101" s="130"/>
      <c r="DP101" s="131"/>
      <c r="DQ101" s="131"/>
      <c r="DR101" s="131"/>
      <c r="DS101" s="131"/>
      <c r="DT101" s="131"/>
      <c r="DU101" s="131"/>
      <c r="DV101" s="131"/>
      <c r="DW101" s="131"/>
      <c r="DX101" s="131"/>
      <c r="DY101" s="131"/>
      <c r="DZ101" s="131"/>
      <c r="EA101" s="131"/>
      <c r="EB101" s="131"/>
      <c r="EC101" s="132"/>
    </row>
    <row r="102" spans="1:133" s="10" customFormat="1" ht="18" customHeight="1">
      <c r="A102" s="21"/>
      <c r="B102" s="99" t="s">
        <v>105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100"/>
      <c r="V102" s="136" t="s">
        <v>103</v>
      </c>
      <c r="W102" s="137"/>
      <c r="X102" s="137"/>
      <c r="Y102" s="137"/>
      <c r="Z102" s="137"/>
      <c r="AA102" s="137"/>
      <c r="AB102" s="137"/>
      <c r="AC102" s="137"/>
      <c r="AD102" s="138"/>
      <c r="AE102" s="136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8"/>
      <c r="AR102" s="130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131"/>
      <c r="BE102" s="131"/>
      <c r="BF102" s="132"/>
      <c r="BG102" s="130"/>
      <c r="BH102" s="131"/>
      <c r="BI102" s="131"/>
      <c r="BJ102" s="131"/>
      <c r="BK102" s="131"/>
      <c r="BL102" s="131"/>
      <c r="BM102" s="131"/>
      <c r="BN102" s="131"/>
      <c r="BO102" s="131"/>
      <c r="BP102" s="131"/>
      <c r="BQ102" s="131"/>
      <c r="BR102" s="131"/>
      <c r="BS102" s="131"/>
      <c r="BT102" s="131"/>
      <c r="BU102" s="132"/>
      <c r="BV102" s="130"/>
      <c r="BW102" s="131"/>
      <c r="BX102" s="131"/>
      <c r="BY102" s="131"/>
      <c r="BZ102" s="131"/>
      <c r="CA102" s="131"/>
      <c r="CB102" s="131"/>
      <c r="CC102" s="131"/>
      <c r="CD102" s="131"/>
      <c r="CE102" s="131"/>
      <c r="CF102" s="131"/>
      <c r="CG102" s="131"/>
      <c r="CH102" s="131"/>
      <c r="CI102" s="131"/>
      <c r="CJ102" s="132"/>
      <c r="CK102" s="130"/>
      <c r="CL102" s="131"/>
      <c r="CM102" s="131"/>
      <c r="CN102" s="131"/>
      <c r="CO102" s="131"/>
      <c r="CP102" s="131"/>
      <c r="CQ102" s="131"/>
      <c r="CR102" s="131"/>
      <c r="CS102" s="131"/>
      <c r="CT102" s="131"/>
      <c r="CU102" s="131"/>
      <c r="CV102" s="131"/>
      <c r="CW102" s="131"/>
      <c r="CX102" s="131"/>
      <c r="CY102" s="132"/>
      <c r="CZ102" s="130"/>
      <c r="DA102" s="131"/>
      <c r="DB102" s="131"/>
      <c r="DC102" s="131"/>
      <c r="DD102" s="131"/>
      <c r="DE102" s="131"/>
      <c r="DF102" s="131"/>
      <c r="DG102" s="131"/>
      <c r="DH102" s="131"/>
      <c r="DI102" s="131"/>
      <c r="DJ102" s="131"/>
      <c r="DK102" s="131"/>
      <c r="DL102" s="131"/>
      <c r="DM102" s="131"/>
      <c r="DN102" s="132"/>
      <c r="DO102" s="130"/>
      <c r="DP102" s="131"/>
      <c r="DQ102" s="131"/>
      <c r="DR102" s="131"/>
      <c r="DS102" s="131"/>
      <c r="DT102" s="131"/>
      <c r="DU102" s="131"/>
      <c r="DV102" s="131"/>
      <c r="DW102" s="131"/>
      <c r="DX102" s="131"/>
      <c r="DY102" s="131"/>
      <c r="DZ102" s="131"/>
      <c r="EA102" s="131"/>
      <c r="EB102" s="131"/>
      <c r="EC102" s="132"/>
    </row>
    <row r="103" spans="1:133" s="10" customFormat="1" ht="12" customHeight="1">
      <c r="A103" s="199" t="s">
        <v>1</v>
      </c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3"/>
      <c r="V103" s="136" t="s">
        <v>21</v>
      </c>
      <c r="W103" s="137"/>
      <c r="X103" s="137"/>
      <c r="Y103" s="137"/>
      <c r="Z103" s="137"/>
      <c r="AA103" s="137"/>
      <c r="AB103" s="137"/>
      <c r="AC103" s="137"/>
      <c r="AD103" s="138"/>
      <c r="AE103" s="136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8"/>
      <c r="AR103" s="130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2"/>
      <c r="BG103" s="130"/>
      <c r="BH103" s="131"/>
      <c r="BI103" s="131"/>
      <c r="BJ103" s="131"/>
      <c r="BK103" s="131"/>
      <c r="BL103" s="131"/>
      <c r="BM103" s="131"/>
      <c r="BN103" s="131"/>
      <c r="BO103" s="131"/>
      <c r="BP103" s="131"/>
      <c r="BQ103" s="131"/>
      <c r="BR103" s="131"/>
      <c r="BS103" s="131"/>
      <c r="BT103" s="131"/>
      <c r="BU103" s="132"/>
      <c r="BV103" s="130"/>
      <c r="BW103" s="131"/>
      <c r="BX103" s="131"/>
      <c r="BY103" s="131"/>
      <c r="BZ103" s="131"/>
      <c r="CA103" s="131"/>
      <c r="CB103" s="131"/>
      <c r="CC103" s="131"/>
      <c r="CD103" s="131"/>
      <c r="CE103" s="131"/>
      <c r="CF103" s="131"/>
      <c r="CG103" s="131"/>
      <c r="CH103" s="131"/>
      <c r="CI103" s="131"/>
      <c r="CJ103" s="132"/>
      <c r="CK103" s="130"/>
      <c r="CL103" s="131"/>
      <c r="CM103" s="131"/>
      <c r="CN103" s="131"/>
      <c r="CO103" s="131"/>
      <c r="CP103" s="131"/>
      <c r="CQ103" s="131"/>
      <c r="CR103" s="131"/>
      <c r="CS103" s="131"/>
      <c r="CT103" s="131"/>
      <c r="CU103" s="131"/>
      <c r="CV103" s="131"/>
      <c r="CW103" s="131"/>
      <c r="CX103" s="131"/>
      <c r="CY103" s="132"/>
      <c r="CZ103" s="130"/>
      <c r="DA103" s="131"/>
      <c r="DB103" s="131"/>
      <c r="DC103" s="131"/>
      <c r="DD103" s="131"/>
      <c r="DE103" s="131"/>
      <c r="DF103" s="131"/>
      <c r="DG103" s="131"/>
      <c r="DH103" s="131"/>
      <c r="DI103" s="131"/>
      <c r="DJ103" s="131"/>
      <c r="DK103" s="131"/>
      <c r="DL103" s="131"/>
      <c r="DM103" s="131"/>
      <c r="DN103" s="132"/>
      <c r="DO103" s="130"/>
      <c r="DP103" s="131"/>
      <c r="DQ103" s="131"/>
      <c r="DR103" s="131"/>
      <c r="DS103" s="131"/>
      <c r="DT103" s="131"/>
      <c r="DU103" s="131"/>
      <c r="DV103" s="131"/>
      <c r="DW103" s="131"/>
      <c r="DX103" s="131"/>
      <c r="DY103" s="131"/>
      <c r="DZ103" s="131"/>
      <c r="EA103" s="131"/>
      <c r="EB103" s="131"/>
      <c r="EC103" s="132"/>
    </row>
    <row r="104" spans="1:133" s="10" customFormat="1" ht="18" customHeight="1">
      <c r="A104" s="199" t="s">
        <v>260</v>
      </c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1"/>
      <c r="V104" s="136" t="s">
        <v>104</v>
      </c>
      <c r="W104" s="137"/>
      <c r="X104" s="137"/>
      <c r="Y104" s="137"/>
      <c r="Z104" s="137"/>
      <c r="AA104" s="137"/>
      <c r="AB104" s="137"/>
      <c r="AC104" s="137"/>
      <c r="AD104" s="138"/>
      <c r="AE104" s="136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8"/>
      <c r="AR104" s="130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2"/>
      <c r="BG104" s="130"/>
      <c r="BH104" s="131"/>
      <c r="BI104" s="131"/>
      <c r="BJ104" s="131"/>
      <c r="BK104" s="131"/>
      <c r="BL104" s="131"/>
      <c r="BM104" s="131"/>
      <c r="BN104" s="131"/>
      <c r="BO104" s="131"/>
      <c r="BP104" s="131"/>
      <c r="BQ104" s="131"/>
      <c r="BR104" s="131"/>
      <c r="BS104" s="131"/>
      <c r="BT104" s="131"/>
      <c r="BU104" s="132"/>
      <c r="BV104" s="130"/>
      <c r="BW104" s="131"/>
      <c r="BX104" s="131"/>
      <c r="BY104" s="131"/>
      <c r="BZ104" s="131"/>
      <c r="CA104" s="131"/>
      <c r="CB104" s="131"/>
      <c r="CC104" s="131"/>
      <c r="CD104" s="131"/>
      <c r="CE104" s="131"/>
      <c r="CF104" s="131"/>
      <c r="CG104" s="131"/>
      <c r="CH104" s="131"/>
      <c r="CI104" s="131"/>
      <c r="CJ104" s="132"/>
      <c r="CK104" s="130"/>
      <c r="CL104" s="131"/>
      <c r="CM104" s="131"/>
      <c r="CN104" s="131"/>
      <c r="CO104" s="131"/>
      <c r="CP104" s="131"/>
      <c r="CQ104" s="131"/>
      <c r="CR104" s="131"/>
      <c r="CS104" s="131"/>
      <c r="CT104" s="131"/>
      <c r="CU104" s="131"/>
      <c r="CV104" s="131"/>
      <c r="CW104" s="131"/>
      <c r="CX104" s="131"/>
      <c r="CY104" s="132"/>
      <c r="CZ104" s="130"/>
      <c r="DA104" s="131"/>
      <c r="DB104" s="131"/>
      <c r="DC104" s="131"/>
      <c r="DD104" s="131"/>
      <c r="DE104" s="131"/>
      <c r="DF104" s="131"/>
      <c r="DG104" s="131"/>
      <c r="DH104" s="131"/>
      <c r="DI104" s="131"/>
      <c r="DJ104" s="131"/>
      <c r="DK104" s="131"/>
      <c r="DL104" s="131"/>
      <c r="DM104" s="131"/>
      <c r="DN104" s="132"/>
      <c r="DO104" s="130"/>
      <c r="DP104" s="131"/>
      <c r="DQ104" s="131"/>
      <c r="DR104" s="131"/>
      <c r="DS104" s="131"/>
      <c r="DT104" s="131"/>
      <c r="DU104" s="131"/>
      <c r="DV104" s="131"/>
      <c r="DW104" s="131"/>
      <c r="DX104" s="131"/>
      <c r="DY104" s="131"/>
      <c r="DZ104" s="131"/>
      <c r="EA104" s="131"/>
      <c r="EB104" s="131"/>
      <c r="EC104" s="132"/>
    </row>
    <row r="105" spans="1:133" s="10" customFormat="1" ht="15.75" customHeight="1">
      <c r="A105" s="21"/>
      <c r="B105" s="99" t="s">
        <v>107</v>
      </c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100"/>
      <c r="V105" s="136" t="s">
        <v>106</v>
      </c>
      <c r="W105" s="137"/>
      <c r="X105" s="137"/>
      <c r="Y105" s="137"/>
      <c r="Z105" s="137"/>
      <c r="AA105" s="137"/>
      <c r="AB105" s="137"/>
      <c r="AC105" s="137"/>
      <c r="AD105" s="138"/>
      <c r="AE105" s="136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8"/>
      <c r="AR105" s="130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2"/>
      <c r="BG105" s="130"/>
      <c r="BH105" s="131"/>
      <c r="BI105" s="131"/>
      <c r="BJ105" s="131"/>
      <c r="BK105" s="131"/>
      <c r="BL105" s="131"/>
      <c r="BM105" s="131"/>
      <c r="BN105" s="131"/>
      <c r="BO105" s="131"/>
      <c r="BP105" s="131"/>
      <c r="BQ105" s="131"/>
      <c r="BR105" s="131"/>
      <c r="BS105" s="131"/>
      <c r="BT105" s="131"/>
      <c r="BU105" s="132"/>
      <c r="BV105" s="130"/>
      <c r="BW105" s="131"/>
      <c r="BX105" s="131"/>
      <c r="BY105" s="131"/>
      <c r="BZ105" s="131"/>
      <c r="CA105" s="131"/>
      <c r="CB105" s="131"/>
      <c r="CC105" s="131"/>
      <c r="CD105" s="131"/>
      <c r="CE105" s="131"/>
      <c r="CF105" s="131"/>
      <c r="CG105" s="131"/>
      <c r="CH105" s="131"/>
      <c r="CI105" s="131"/>
      <c r="CJ105" s="132"/>
      <c r="CK105" s="130"/>
      <c r="CL105" s="131"/>
      <c r="CM105" s="131"/>
      <c r="CN105" s="131"/>
      <c r="CO105" s="131"/>
      <c r="CP105" s="131"/>
      <c r="CQ105" s="131"/>
      <c r="CR105" s="131"/>
      <c r="CS105" s="131"/>
      <c r="CT105" s="131"/>
      <c r="CU105" s="131"/>
      <c r="CV105" s="131"/>
      <c r="CW105" s="131"/>
      <c r="CX105" s="131"/>
      <c r="CY105" s="132"/>
      <c r="CZ105" s="130"/>
      <c r="DA105" s="131"/>
      <c r="DB105" s="131"/>
      <c r="DC105" s="131"/>
      <c r="DD105" s="131"/>
      <c r="DE105" s="131"/>
      <c r="DF105" s="131"/>
      <c r="DG105" s="131"/>
      <c r="DH105" s="131"/>
      <c r="DI105" s="131"/>
      <c r="DJ105" s="131"/>
      <c r="DK105" s="131"/>
      <c r="DL105" s="131"/>
      <c r="DM105" s="131"/>
      <c r="DN105" s="132"/>
      <c r="DO105" s="130"/>
      <c r="DP105" s="131"/>
      <c r="DQ105" s="131"/>
      <c r="DR105" s="131"/>
      <c r="DS105" s="131"/>
      <c r="DT105" s="131"/>
      <c r="DU105" s="131"/>
      <c r="DV105" s="131"/>
      <c r="DW105" s="131"/>
      <c r="DX105" s="131"/>
      <c r="DY105" s="131"/>
      <c r="DZ105" s="131"/>
      <c r="EA105" s="131"/>
      <c r="EB105" s="131"/>
      <c r="EC105" s="132"/>
    </row>
    <row r="106" spans="1:133" s="10" customFormat="1" ht="17.25" customHeight="1">
      <c r="A106" s="153" t="s">
        <v>261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5"/>
      <c r="V106" s="136" t="s">
        <v>108</v>
      </c>
      <c r="W106" s="137"/>
      <c r="X106" s="137"/>
      <c r="Y106" s="137"/>
      <c r="Z106" s="137"/>
      <c r="AA106" s="137"/>
      <c r="AB106" s="137"/>
      <c r="AC106" s="137"/>
      <c r="AD106" s="138"/>
      <c r="AE106" s="136" t="s">
        <v>21</v>
      </c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8"/>
      <c r="AR106" s="130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2"/>
      <c r="BG106" s="130"/>
      <c r="BH106" s="131"/>
      <c r="BI106" s="131"/>
      <c r="BJ106" s="131"/>
      <c r="BK106" s="131"/>
      <c r="BL106" s="131"/>
      <c r="BM106" s="131"/>
      <c r="BN106" s="131"/>
      <c r="BO106" s="131"/>
      <c r="BP106" s="131"/>
      <c r="BQ106" s="131"/>
      <c r="BR106" s="131"/>
      <c r="BS106" s="131"/>
      <c r="BT106" s="131"/>
      <c r="BU106" s="132"/>
      <c r="BV106" s="130"/>
      <c r="BW106" s="131"/>
      <c r="BX106" s="131"/>
      <c r="BY106" s="131"/>
      <c r="BZ106" s="131"/>
      <c r="CA106" s="131"/>
      <c r="CB106" s="131"/>
      <c r="CC106" s="131"/>
      <c r="CD106" s="131"/>
      <c r="CE106" s="131"/>
      <c r="CF106" s="131"/>
      <c r="CG106" s="131"/>
      <c r="CH106" s="131"/>
      <c r="CI106" s="131"/>
      <c r="CJ106" s="132"/>
      <c r="CK106" s="130"/>
      <c r="CL106" s="131"/>
      <c r="CM106" s="131"/>
      <c r="CN106" s="131"/>
      <c r="CO106" s="131"/>
      <c r="CP106" s="131"/>
      <c r="CQ106" s="131"/>
      <c r="CR106" s="131"/>
      <c r="CS106" s="131"/>
      <c r="CT106" s="131"/>
      <c r="CU106" s="131"/>
      <c r="CV106" s="131"/>
      <c r="CW106" s="131"/>
      <c r="CX106" s="131"/>
      <c r="CY106" s="132"/>
      <c r="CZ106" s="130"/>
      <c r="DA106" s="131"/>
      <c r="DB106" s="131"/>
      <c r="DC106" s="131"/>
      <c r="DD106" s="131"/>
      <c r="DE106" s="131"/>
      <c r="DF106" s="131"/>
      <c r="DG106" s="131"/>
      <c r="DH106" s="131"/>
      <c r="DI106" s="131"/>
      <c r="DJ106" s="131"/>
      <c r="DK106" s="131"/>
      <c r="DL106" s="131"/>
      <c r="DM106" s="131"/>
      <c r="DN106" s="132"/>
      <c r="DO106" s="130"/>
      <c r="DP106" s="131"/>
      <c r="DQ106" s="131"/>
      <c r="DR106" s="131"/>
      <c r="DS106" s="131"/>
      <c r="DT106" s="131"/>
      <c r="DU106" s="131"/>
      <c r="DV106" s="131"/>
      <c r="DW106" s="131"/>
      <c r="DX106" s="131"/>
      <c r="DY106" s="131"/>
      <c r="DZ106" s="131"/>
      <c r="EA106" s="131"/>
      <c r="EB106" s="131"/>
      <c r="EC106" s="132"/>
    </row>
    <row r="107" spans="1:133" s="10" customFormat="1" ht="17.25" customHeight="1">
      <c r="A107" s="153" t="s">
        <v>262</v>
      </c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5"/>
      <c r="V107" s="136" t="s">
        <v>109</v>
      </c>
      <c r="W107" s="137"/>
      <c r="X107" s="137"/>
      <c r="Y107" s="137"/>
      <c r="Z107" s="137"/>
      <c r="AA107" s="137"/>
      <c r="AB107" s="137"/>
      <c r="AC107" s="137"/>
      <c r="AD107" s="138"/>
      <c r="AE107" s="136" t="s">
        <v>21</v>
      </c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8"/>
      <c r="AR107" s="130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2"/>
      <c r="BG107" s="130"/>
      <c r="BH107" s="131"/>
      <c r="BI107" s="131"/>
      <c r="BJ107" s="131"/>
      <c r="BK107" s="131"/>
      <c r="BL107" s="131"/>
      <c r="BM107" s="131"/>
      <c r="BN107" s="131"/>
      <c r="BO107" s="131"/>
      <c r="BP107" s="131"/>
      <c r="BQ107" s="131"/>
      <c r="BR107" s="131"/>
      <c r="BS107" s="131"/>
      <c r="BT107" s="131"/>
      <c r="BU107" s="132"/>
      <c r="BV107" s="130"/>
      <c r="BW107" s="131"/>
      <c r="BX107" s="131"/>
      <c r="BY107" s="131"/>
      <c r="BZ107" s="131"/>
      <c r="CA107" s="131"/>
      <c r="CB107" s="131"/>
      <c r="CC107" s="131"/>
      <c r="CD107" s="131"/>
      <c r="CE107" s="131"/>
      <c r="CF107" s="131"/>
      <c r="CG107" s="131"/>
      <c r="CH107" s="131"/>
      <c r="CI107" s="131"/>
      <c r="CJ107" s="132"/>
      <c r="CK107" s="130"/>
      <c r="CL107" s="131"/>
      <c r="CM107" s="131"/>
      <c r="CN107" s="131"/>
      <c r="CO107" s="131"/>
      <c r="CP107" s="131"/>
      <c r="CQ107" s="131"/>
      <c r="CR107" s="131"/>
      <c r="CS107" s="131"/>
      <c r="CT107" s="131"/>
      <c r="CU107" s="131"/>
      <c r="CV107" s="131"/>
      <c r="CW107" s="131"/>
      <c r="CX107" s="131"/>
      <c r="CY107" s="132"/>
      <c r="CZ107" s="130"/>
      <c r="DA107" s="131"/>
      <c r="DB107" s="131"/>
      <c r="DC107" s="131"/>
      <c r="DD107" s="131"/>
      <c r="DE107" s="131"/>
      <c r="DF107" s="131"/>
      <c r="DG107" s="131"/>
      <c r="DH107" s="131"/>
      <c r="DI107" s="131"/>
      <c r="DJ107" s="131"/>
      <c r="DK107" s="131"/>
      <c r="DL107" s="131"/>
      <c r="DM107" s="131"/>
      <c r="DN107" s="132"/>
      <c r="DO107" s="130"/>
      <c r="DP107" s="131"/>
      <c r="DQ107" s="131"/>
      <c r="DR107" s="131"/>
      <c r="DS107" s="131"/>
      <c r="DT107" s="131"/>
      <c r="DU107" s="131"/>
      <c r="DV107" s="131"/>
      <c r="DW107" s="131"/>
      <c r="DX107" s="131"/>
      <c r="DY107" s="131"/>
      <c r="DZ107" s="131"/>
      <c r="EA107" s="131"/>
      <c r="EB107" s="131"/>
      <c r="EC107" s="132"/>
    </row>
  </sheetData>
  <mergeCells count="917">
    <mergeCell ref="CZ88:DN88"/>
    <mergeCell ref="CK83:CY83"/>
    <mergeCell ref="BV84:CJ84"/>
    <mergeCell ref="DO79:EC79"/>
    <mergeCell ref="DO78:EC78"/>
    <mergeCell ref="DO86:EC86"/>
    <mergeCell ref="DO85:EC85"/>
    <mergeCell ref="DO83:EC83"/>
    <mergeCell ref="CZ87:DN87"/>
    <mergeCell ref="CZ85:DN85"/>
    <mergeCell ref="V73:AD73"/>
    <mergeCell ref="AE76:AQ76"/>
    <mergeCell ref="V76:AD76"/>
    <mergeCell ref="V75:AD75"/>
    <mergeCell ref="V74:AD74"/>
    <mergeCell ref="DO88:EC88"/>
    <mergeCell ref="DO81:EC81"/>
    <mergeCell ref="CZ82:DN82"/>
    <mergeCell ref="AE75:AQ75"/>
    <mergeCell ref="CK88:CY88"/>
    <mergeCell ref="A76:U76"/>
    <mergeCell ref="A79:U79"/>
    <mergeCell ref="CZ89:DN89"/>
    <mergeCell ref="CZ81:DN81"/>
    <mergeCell ref="V77:AD77"/>
    <mergeCell ref="V79:AD79"/>
    <mergeCell ref="V78:AD78"/>
    <mergeCell ref="A83:U83"/>
    <mergeCell ref="A80:U80"/>
    <mergeCell ref="A81:U81"/>
    <mergeCell ref="V72:AD72"/>
    <mergeCell ref="A70:U70"/>
    <mergeCell ref="A71:U71"/>
    <mergeCell ref="A66:U66"/>
    <mergeCell ref="A68:U68"/>
    <mergeCell ref="V66:AD66"/>
    <mergeCell ref="V67:AD67"/>
    <mergeCell ref="V68:AD68"/>
    <mergeCell ref="V70:AD70"/>
    <mergeCell ref="A67:U67"/>
    <mergeCell ref="A74:U74"/>
    <mergeCell ref="A73:U73"/>
    <mergeCell ref="A78:U78"/>
    <mergeCell ref="A75:U75"/>
    <mergeCell ref="V65:AD65"/>
    <mergeCell ref="A69:U69"/>
    <mergeCell ref="A72:U72"/>
    <mergeCell ref="V71:AD71"/>
    <mergeCell ref="V69:AD69"/>
    <mergeCell ref="A94:U94"/>
    <mergeCell ref="B105:U105"/>
    <mergeCell ref="A104:U104"/>
    <mergeCell ref="V105:AD105"/>
    <mergeCell ref="B101:U101"/>
    <mergeCell ref="A103:U103"/>
    <mergeCell ref="V99:AD99"/>
    <mergeCell ref="V103:AD103"/>
    <mergeCell ref="A97:U97"/>
    <mergeCell ref="V97:AD97"/>
    <mergeCell ref="V90:AD90"/>
    <mergeCell ref="V88:AD88"/>
    <mergeCell ref="B87:U87"/>
    <mergeCell ref="A82:U82"/>
    <mergeCell ref="V83:AD83"/>
    <mergeCell ref="B86:U86"/>
    <mergeCell ref="B88:U88"/>
    <mergeCell ref="A84:U84"/>
    <mergeCell ref="V84:AD84"/>
    <mergeCell ref="V85:AD85"/>
    <mergeCell ref="V80:AD80"/>
    <mergeCell ref="V81:AD81"/>
    <mergeCell ref="V82:AD82"/>
    <mergeCell ref="A107:U107"/>
    <mergeCell ref="V101:AD101"/>
    <mergeCell ref="B98:U98"/>
    <mergeCell ref="V98:AD98"/>
    <mergeCell ref="B100:U100"/>
    <mergeCell ref="V100:AD100"/>
    <mergeCell ref="B99:U99"/>
    <mergeCell ref="AR107:BF107"/>
    <mergeCell ref="V107:AD107"/>
    <mergeCell ref="BG106:BU106"/>
    <mergeCell ref="AR106:BF106"/>
    <mergeCell ref="AE107:AQ107"/>
    <mergeCell ref="BG107:BU107"/>
    <mergeCell ref="A106:U106"/>
    <mergeCell ref="AE106:AQ106"/>
    <mergeCell ref="B102:U102"/>
    <mergeCell ref="V104:AD104"/>
    <mergeCell ref="AE103:AQ103"/>
    <mergeCell ref="V102:AD102"/>
    <mergeCell ref="V106:AD106"/>
    <mergeCell ref="AE105:AQ105"/>
    <mergeCell ref="DO97:EC97"/>
    <mergeCell ref="DO96:EC96"/>
    <mergeCell ref="DO95:EC95"/>
    <mergeCell ref="CZ99:DN99"/>
    <mergeCell ref="CK105:CY105"/>
    <mergeCell ref="CK98:CY98"/>
    <mergeCell ref="AE99:AQ99"/>
    <mergeCell ref="AR100:BF100"/>
    <mergeCell ref="AE100:AQ100"/>
    <mergeCell ref="AR99:BF99"/>
    <mergeCell ref="BV107:CJ107"/>
    <mergeCell ref="CZ95:DN95"/>
    <mergeCell ref="CZ97:DN97"/>
    <mergeCell ref="CK107:CY107"/>
    <mergeCell ref="BV104:CJ104"/>
    <mergeCell ref="AR104:BF104"/>
    <mergeCell ref="AE92:AQ92"/>
    <mergeCell ref="AR98:BF98"/>
    <mergeCell ref="BV96:CJ96"/>
    <mergeCell ref="AE98:AQ98"/>
    <mergeCell ref="BG98:BU98"/>
    <mergeCell ref="AR92:BF92"/>
    <mergeCell ref="AE93:AQ93"/>
    <mergeCell ref="AR93:BF93"/>
    <mergeCell ref="BV94:CJ94"/>
    <mergeCell ref="CK89:CY89"/>
    <mergeCell ref="BV88:CJ88"/>
    <mergeCell ref="BV89:CJ89"/>
    <mergeCell ref="BV90:CJ90"/>
    <mergeCell ref="CZ90:DN90"/>
    <mergeCell ref="DO94:EC94"/>
    <mergeCell ref="DO92:EC92"/>
    <mergeCell ref="CK90:CY90"/>
    <mergeCell ref="CZ94:DN94"/>
    <mergeCell ref="DO91:EC91"/>
    <mergeCell ref="BG100:BU100"/>
    <mergeCell ref="BG99:BU99"/>
    <mergeCell ref="BG102:BU102"/>
    <mergeCell ref="BG101:BU101"/>
    <mergeCell ref="BG89:BU89"/>
    <mergeCell ref="BG88:BU88"/>
    <mergeCell ref="AR105:BF105"/>
    <mergeCell ref="AE104:AQ104"/>
    <mergeCell ref="AR103:BF103"/>
    <mergeCell ref="CK103:CY103"/>
    <mergeCell ref="AR101:BF101"/>
    <mergeCell ref="BG103:BU103"/>
    <mergeCell ref="AE101:AQ101"/>
    <mergeCell ref="AR102:BF102"/>
    <mergeCell ref="AE102:AQ102"/>
    <mergeCell ref="CK106:CY106"/>
    <mergeCell ref="BV106:CJ106"/>
    <mergeCell ref="BV105:CJ105"/>
    <mergeCell ref="CK104:CY104"/>
    <mergeCell ref="CZ103:DN103"/>
    <mergeCell ref="BG105:BU105"/>
    <mergeCell ref="BG104:BU104"/>
    <mergeCell ref="BV103:CJ103"/>
    <mergeCell ref="CZ105:DN105"/>
    <mergeCell ref="BV100:CJ100"/>
    <mergeCell ref="BV98:CJ98"/>
    <mergeCell ref="CK100:CY100"/>
    <mergeCell ref="CK99:CY99"/>
    <mergeCell ref="BV99:CJ99"/>
    <mergeCell ref="CK102:CY102"/>
    <mergeCell ref="BV102:CJ102"/>
    <mergeCell ref="CZ98:DN98"/>
    <mergeCell ref="DO98:EC98"/>
    <mergeCell ref="DO100:EC100"/>
    <mergeCell ref="DO105:EC105"/>
    <mergeCell ref="DO102:EC102"/>
    <mergeCell ref="DO104:EC104"/>
    <mergeCell ref="DO103:EC103"/>
    <mergeCell ref="DO106:EC106"/>
    <mergeCell ref="CZ106:DN106"/>
    <mergeCell ref="CZ100:DN100"/>
    <mergeCell ref="CZ102:DN102"/>
    <mergeCell ref="CZ101:DN101"/>
    <mergeCell ref="DO107:EC107"/>
    <mergeCell ref="DO101:EC101"/>
    <mergeCell ref="CZ107:DN107"/>
    <mergeCell ref="DO99:EC99"/>
    <mergeCell ref="CZ104:DN104"/>
    <mergeCell ref="BV82:CJ82"/>
    <mergeCell ref="DO82:EC82"/>
    <mergeCell ref="CZ86:DN86"/>
    <mergeCell ref="CK87:CY87"/>
    <mergeCell ref="DO87:EC87"/>
    <mergeCell ref="CK82:CY82"/>
    <mergeCell ref="CK86:CY86"/>
    <mergeCell ref="BV86:CJ86"/>
    <mergeCell ref="CZ96:DN96"/>
    <mergeCell ref="CZ83:DN83"/>
    <mergeCell ref="BV87:CJ87"/>
    <mergeCell ref="CK101:CY101"/>
    <mergeCell ref="CK94:CY94"/>
    <mergeCell ref="CK95:CY95"/>
    <mergeCell ref="CK96:CY96"/>
    <mergeCell ref="BV101:CJ101"/>
    <mergeCell ref="CZ93:DN93"/>
    <mergeCell ref="BV83:CJ83"/>
    <mergeCell ref="DO65:EC65"/>
    <mergeCell ref="CZ65:DN65"/>
    <mergeCell ref="DO64:EC64"/>
    <mergeCell ref="DO93:EC93"/>
    <mergeCell ref="DO89:EC89"/>
    <mergeCell ref="CZ84:DN84"/>
    <mergeCell ref="DO84:EC84"/>
    <mergeCell ref="CZ92:DN92"/>
    <mergeCell ref="CZ91:DN91"/>
    <mergeCell ref="DO90:EC90"/>
    <mergeCell ref="AE68:AQ68"/>
    <mergeCell ref="BV64:CJ64"/>
    <mergeCell ref="BV63:CJ63"/>
    <mergeCell ref="CZ71:DN71"/>
    <mergeCell ref="CZ74:DN74"/>
    <mergeCell ref="CZ77:DN77"/>
    <mergeCell ref="CZ72:DN72"/>
    <mergeCell ref="CZ75:DN75"/>
    <mergeCell ref="CZ73:DN73"/>
    <mergeCell ref="AE72:AQ72"/>
    <mergeCell ref="AE65:AQ65"/>
    <mergeCell ref="AE63:AQ63"/>
    <mergeCell ref="BG83:BU83"/>
    <mergeCell ref="CZ78:DN78"/>
    <mergeCell ref="CZ79:DN79"/>
    <mergeCell ref="AE62:AQ62"/>
    <mergeCell ref="AR63:BF63"/>
    <mergeCell ref="AR62:BF62"/>
    <mergeCell ref="AR64:BF64"/>
    <mergeCell ref="AE67:AQ67"/>
    <mergeCell ref="AE79:AQ79"/>
    <mergeCell ref="AR75:BF75"/>
    <mergeCell ref="AE82:AQ82"/>
    <mergeCell ref="CK84:CY84"/>
    <mergeCell ref="AE61:AQ61"/>
    <mergeCell ref="AE66:AQ66"/>
    <mergeCell ref="AE64:AQ64"/>
    <mergeCell ref="BG66:BU66"/>
    <mergeCell ref="AR61:BF61"/>
    <mergeCell ref="AR65:BF65"/>
    <mergeCell ref="AE71:AQ71"/>
    <mergeCell ref="AE70:AQ70"/>
    <mergeCell ref="AE69:AQ69"/>
    <mergeCell ref="AE77:AQ77"/>
    <mergeCell ref="AE74:AQ74"/>
    <mergeCell ref="AE78:AQ78"/>
    <mergeCell ref="AE73:AQ73"/>
    <mergeCell ref="CK53:CY53"/>
    <mergeCell ref="CK54:CY54"/>
    <mergeCell ref="CK56:CY56"/>
    <mergeCell ref="DO53:EC53"/>
    <mergeCell ref="DO56:EC56"/>
    <mergeCell ref="BG84:BU84"/>
    <mergeCell ref="DO71:EC71"/>
    <mergeCell ref="DO72:EC72"/>
    <mergeCell ref="DO75:EC75"/>
    <mergeCell ref="DO76:EC76"/>
    <mergeCell ref="CZ56:DN56"/>
    <mergeCell ref="BV53:CJ53"/>
    <mergeCell ref="BG55:BU55"/>
    <mergeCell ref="CK51:CY51"/>
    <mergeCell ref="CK55:CY55"/>
    <mergeCell ref="BV54:CJ54"/>
    <mergeCell ref="CK52:CY52"/>
    <mergeCell ref="BG52:BU52"/>
    <mergeCell ref="BV51:CJ51"/>
    <mergeCell ref="BV55:CJ55"/>
    <mergeCell ref="CZ52:DN52"/>
    <mergeCell ref="DO48:EC48"/>
    <mergeCell ref="DO52:EC52"/>
    <mergeCell ref="DO49:EC49"/>
    <mergeCell ref="DO51:EC51"/>
    <mergeCell ref="BV56:CJ56"/>
    <mergeCell ref="DO54:EC54"/>
    <mergeCell ref="DO55:EC55"/>
    <mergeCell ref="CZ55:DN55"/>
    <mergeCell ref="CZ54:DN54"/>
    <mergeCell ref="DO50:EC50"/>
    <mergeCell ref="DO44:EC44"/>
    <mergeCell ref="CK44:CY44"/>
    <mergeCell ref="DO45:EC45"/>
    <mergeCell ref="CK46:CY46"/>
    <mergeCell ref="CZ46:DN46"/>
    <mergeCell ref="DO47:EC47"/>
    <mergeCell ref="CZ50:DN50"/>
    <mergeCell ref="CZ49:DN49"/>
    <mergeCell ref="CK48:CY48"/>
    <mergeCell ref="CZ48:DN48"/>
    <mergeCell ref="CK47:CY47"/>
    <mergeCell ref="DO46:EC46"/>
    <mergeCell ref="CZ47:DN47"/>
    <mergeCell ref="DO41:EC41"/>
    <mergeCell ref="CZ41:DN41"/>
    <mergeCell ref="CK41:CY41"/>
    <mergeCell ref="DO42:EC42"/>
    <mergeCell ref="CK43:CY43"/>
    <mergeCell ref="CK42:CY42"/>
    <mergeCell ref="CZ42:DN42"/>
    <mergeCell ref="CZ43:DN43"/>
    <mergeCell ref="CK50:CY50"/>
    <mergeCell ref="DO43:EC43"/>
    <mergeCell ref="CK49:CY49"/>
    <mergeCell ref="CZ45:DN45"/>
    <mergeCell ref="CK45:CY45"/>
    <mergeCell ref="BV45:CJ45"/>
    <mergeCell ref="BV43:CJ43"/>
    <mergeCell ref="BV49:CJ49"/>
    <mergeCell ref="BG49:BU49"/>
    <mergeCell ref="BG48:BU48"/>
    <mergeCell ref="BG50:BU50"/>
    <mergeCell ref="BV46:CJ46"/>
    <mergeCell ref="BV38:CJ38"/>
    <mergeCell ref="V47:AD47"/>
    <mergeCell ref="V39:AD39"/>
    <mergeCell ref="AR45:BF45"/>
    <mergeCell ref="AE39:AQ39"/>
    <mergeCell ref="AR47:BF47"/>
    <mergeCell ref="AE43:AQ43"/>
    <mergeCell ref="AR43:BF43"/>
    <mergeCell ref="AR44:BF44"/>
    <mergeCell ref="AE42:AQ42"/>
    <mergeCell ref="BG43:BU43"/>
    <mergeCell ref="CZ44:DN44"/>
    <mergeCell ref="CK40:CY40"/>
    <mergeCell ref="BG41:BU41"/>
    <mergeCell ref="CZ39:DN39"/>
    <mergeCell ref="BV44:CJ44"/>
    <mergeCell ref="BG39:BU39"/>
    <mergeCell ref="BV41:CJ41"/>
    <mergeCell ref="BV40:CJ40"/>
    <mergeCell ref="BG40:BU40"/>
    <mergeCell ref="BG37:BU37"/>
    <mergeCell ref="DO40:EC40"/>
    <mergeCell ref="CZ40:DN40"/>
    <mergeCell ref="DO39:EC39"/>
    <mergeCell ref="DO38:EC38"/>
    <mergeCell ref="CK38:CY38"/>
    <mergeCell ref="CZ38:DN38"/>
    <mergeCell ref="CK39:CY39"/>
    <mergeCell ref="BV39:CJ39"/>
    <mergeCell ref="BG38:BU38"/>
    <mergeCell ref="DO36:EC36"/>
    <mergeCell ref="CK37:CY37"/>
    <mergeCell ref="CZ37:DN37"/>
    <mergeCell ref="CZ36:DN36"/>
    <mergeCell ref="DO37:EC37"/>
    <mergeCell ref="BV37:CJ37"/>
    <mergeCell ref="AR31:BF31"/>
    <mergeCell ref="BG31:BU31"/>
    <mergeCell ref="BG32:BU32"/>
    <mergeCell ref="BV32:CJ32"/>
    <mergeCell ref="CK36:CY36"/>
    <mergeCell ref="BG36:BU36"/>
    <mergeCell ref="BV36:CJ36"/>
    <mergeCell ref="CK35:CY35"/>
    <mergeCell ref="BG35:BU35"/>
    <mergeCell ref="BV35:CJ35"/>
    <mergeCell ref="AR35:BF35"/>
    <mergeCell ref="AR34:BF34"/>
    <mergeCell ref="BG30:BU30"/>
    <mergeCell ref="BV30:CJ30"/>
    <mergeCell ref="BV31:CJ31"/>
    <mergeCell ref="BG33:BU33"/>
    <mergeCell ref="BV33:CJ33"/>
    <mergeCell ref="AR30:BF30"/>
    <mergeCell ref="AR32:BF32"/>
    <mergeCell ref="AR33:BF33"/>
    <mergeCell ref="AR36:BF36"/>
    <mergeCell ref="BG34:BU34"/>
    <mergeCell ref="BV34:CJ34"/>
    <mergeCell ref="DO31:EC31"/>
    <mergeCell ref="CK31:CY31"/>
    <mergeCell ref="DO35:EC35"/>
    <mergeCell ref="DO34:EC34"/>
    <mergeCell ref="CZ35:DN35"/>
    <mergeCell ref="CZ32:DN32"/>
    <mergeCell ref="CZ34:DN34"/>
    <mergeCell ref="AR29:BF29"/>
    <mergeCell ref="BG25:BU25"/>
    <mergeCell ref="AR28:BF28"/>
    <mergeCell ref="BG24:BU24"/>
    <mergeCell ref="AR27:BF27"/>
    <mergeCell ref="AR25:BF25"/>
    <mergeCell ref="AR26:BF26"/>
    <mergeCell ref="AR24:BF24"/>
    <mergeCell ref="BG29:BU29"/>
    <mergeCell ref="CK34:CY34"/>
    <mergeCell ref="CK32:CY32"/>
    <mergeCell ref="CK33:CY33"/>
    <mergeCell ref="DO33:EC33"/>
    <mergeCell ref="CZ33:DN33"/>
    <mergeCell ref="DO32:EC32"/>
    <mergeCell ref="CZ25:DN25"/>
    <mergeCell ref="CZ24:DN24"/>
    <mergeCell ref="CK25:CY25"/>
    <mergeCell ref="BV26:CJ26"/>
    <mergeCell ref="DO30:EC30"/>
    <mergeCell ref="CZ31:DN31"/>
    <mergeCell ref="CK30:CY30"/>
    <mergeCell ref="CZ30:DN30"/>
    <mergeCell ref="DO23:EC23"/>
    <mergeCell ref="CZ23:DN23"/>
    <mergeCell ref="DO25:EC25"/>
    <mergeCell ref="DO24:EC24"/>
    <mergeCell ref="CZ29:DN29"/>
    <mergeCell ref="BG23:BU23"/>
    <mergeCell ref="BV25:CJ25"/>
    <mergeCell ref="CK27:CY27"/>
    <mergeCell ref="CZ28:DN28"/>
    <mergeCell ref="DO28:EC28"/>
    <mergeCell ref="DO27:EC27"/>
    <mergeCell ref="CZ27:DN27"/>
    <mergeCell ref="DO26:EC26"/>
    <mergeCell ref="CK26:CY26"/>
    <mergeCell ref="DO29:EC29"/>
    <mergeCell ref="CZ26:DN26"/>
    <mergeCell ref="CK28:CY28"/>
    <mergeCell ref="CK24:CY24"/>
    <mergeCell ref="BV29:CJ29"/>
    <mergeCell ref="BV27:CJ27"/>
    <mergeCell ref="BV28:CJ28"/>
    <mergeCell ref="BG27:BU27"/>
    <mergeCell ref="BG28:BU28"/>
    <mergeCell ref="CK29:CY29"/>
    <mergeCell ref="BG26:BU26"/>
    <mergeCell ref="BV24:CJ24"/>
    <mergeCell ref="AR22:BF22"/>
    <mergeCell ref="BV22:CJ22"/>
    <mergeCell ref="BV21:CJ21"/>
    <mergeCell ref="CK22:CY22"/>
    <mergeCell ref="BV23:CJ23"/>
    <mergeCell ref="CK23:CY23"/>
    <mergeCell ref="AR23:BF23"/>
    <mergeCell ref="DO19:EC19"/>
    <mergeCell ref="CK19:CY19"/>
    <mergeCell ref="BV19:CJ19"/>
    <mergeCell ref="AR19:BF19"/>
    <mergeCell ref="BG19:BU19"/>
    <mergeCell ref="AR21:BF21"/>
    <mergeCell ref="BG21:BU21"/>
    <mergeCell ref="AR20:BF20"/>
    <mergeCell ref="DO20:EC20"/>
    <mergeCell ref="CZ22:DN22"/>
    <mergeCell ref="BG22:BU22"/>
    <mergeCell ref="BV20:CJ20"/>
    <mergeCell ref="CK20:CY20"/>
    <mergeCell ref="DO21:EC21"/>
    <mergeCell ref="CK21:CY21"/>
    <mergeCell ref="CZ21:DN21"/>
    <mergeCell ref="DO22:EC22"/>
    <mergeCell ref="AR15:BF15"/>
    <mergeCell ref="BG15:BU15"/>
    <mergeCell ref="BG16:BU16"/>
    <mergeCell ref="AR16:BF16"/>
    <mergeCell ref="BV15:CJ15"/>
    <mergeCell ref="CZ19:DN19"/>
    <mergeCell ref="AR18:BF18"/>
    <mergeCell ref="CZ17:DN17"/>
    <mergeCell ref="BV17:CJ17"/>
    <mergeCell ref="BV18:CJ18"/>
    <mergeCell ref="BG20:BU20"/>
    <mergeCell ref="CZ20:DN20"/>
    <mergeCell ref="BG17:BU17"/>
    <mergeCell ref="AR17:BF17"/>
    <mergeCell ref="DO15:EC15"/>
    <mergeCell ref="CZ18:DN18"/>
    <mergeCell ref="CK18:CY18"/>
    <mergeCell ref="CZ16:DN16"/>
    <mergeCell ref="BV16:CJ16"/>
    <mergeCell ref="DO17:EC17"/>
    <mergeCell ref="DO18:EC18"/>
    <mergeCell ref="BG18:BU18"/>
    <mergeCell ref="CK17:CY17"/>
    <mergeCell ref="DO13:EC13"/>
    <mergeCell ref="DO16:EC16"/>
    <mergeCell ref="DO14:EC14"/>
    <mergeCell ref="CK16:CY16"/>
    <mergeCell ref="CZ15:DN15"/>
    <mergeCell ref="CK15:CY15"/>
    <mergeCell ref="AR11:BF11"/>
    <mergeCell ref="CZ13:DN13"/>
    <mergeCell ref="BG12:BU12"/>
    <mergeCell ref="BG11:BU11"/>
    <mergeCell ref="CZ12:DN12"/>
    <mergeCell ref="AR13:BF13"/>
    <mergeCell ref="BG13:BU13"/>
    <mergeCell ref="BV12:CJ12"/>
    <mergeCell ref="CK11:CY11"/>
    <mergeCell ref="BV14:CJ14"/>
    <mergeCell ref="AR14:BF14"/>
    <mergeCell ref="BG14:BU14"/>
    <mergeCell ref="CZ14:DN14"/>
    <mergeCell ref="CK14:CY14"/>
    <mergeCell ref="AR12:BF12"/>
    <mergeCell ref="CK12:CY12"/>
    <mergeCell ref="B1:EB1"/>
    <mergeCell ref="BG2:CF2"/>
    <mergeCell ref="CG2:CJ2"/>
    <mergeCell ref="CK2:CN2"/>
    <mergeCell ref="CO2:CQ2"/>
    <mergeCell ref="BC2:BF2"/>
    <mergeCell ref="AR4:EC4"/>
    <mergeCell ref="AR5:BF7"/>
    <mergeCell ref="CZ11:DN11"/>
    <mergeCell ref="AR8:BF8"/>
    <mergeCell ref="BV11:CJ11"/>
    <mergeCell ref="CZ8:DN8"/>
    <mergeCell ref="DO8:EC8"/>
    <mergeCell ref="BG8:BU8"/>
    <mergeCell ref="DO10:EC10"/>
    <mergeCell ref="DO9:EC9"/>
    <mergeCell ref="CZ9:DN9"/>
    <mergeCell ref="DO11:EC11"/>
    <mergeCell ref="BV10:CJ10"/>
    <mergeCell ref="CZ10:DN10"/>
    <mergeCell ref="BG5:EC5"/>
    <mergeCell ref="CZ7:DN7"/>
    <mergeCell ref="CZ6:EC6"/>
    <mergeCell ref="BV6:CJ7"/>
    <mergeCell ref="CK6:CY7"/>
    <mergeCell ref="DO7:EC7"/>
    <mergeCell ref="BG6:BU7"/>
    <mergeCell ref="CK8:CY8"/>
    <mergeCell ref="BV13:CJ13"/>
    <mergeCell ref="CK13:CY13"/>
    <mergeCell ref="DO12:EC12"/>
    <mergeCell ref="AR9:BF9"/>
    <mergeCell ref="CK10:CY10"/>
    <mergeCell ref="BV9:CJ9"/>
    <mergeCell ref="CK9:CY9"/>
    <mergeCell ref="BG9:BU9"/>
    <mergeCell ref="BG10:BU10"/>
    <mergeCell ref="AR10:BF10"/>
    <mergeCell ref="BV8:CJ8"/>
    <mergeCell ref="AE22:AQ22"/>
    <mergeCell ref="V12:AD12"/>
    <mergeCell ref="V11:AD11"/>
    <mergeCell ref="V10:AD10"/>
    <mergeCell ref="AE11:AQ11"/>
    <mergeCell ref="AE10:AQ10"/>
    <mergeCell ref="AE8:AQ8"/>
    <mergeCell ref="V13:AD13"/>
    <mergeCell ref="AE15:AQ15"/>
    <mergeCell ref="AE18:AQ18"/>
    <mergeCell ref="V16:AD16"/>
    <mergeCell ref="AE13:AQ13"/>
    <mergeCell ref="V14:AD14"/>
    <mergeCell ref="A4:U7"/>
    <mergeCell ref="V4:AD7"/>
    <mergeCell ref="AE9:AQ9"/>
    <mergeCell ref="B11:U11"/>
    <mergeCell ref="B9:U9"/>
    <mergeCell ref="V9:AD9"/>
    <mergeCell ref="AE17:AQ17"/>
    <mergeCell ref="V17:AD17"/>
    <mergeCell ref="B13:U13"/>
    <mergeCell ref="AE4:AQ7"/>
    <mergeCell ref="AE12:AQ12"/>
    <mergeCell ref="B12:U12"/>
    <mergeCell ref="B10:U10"/>
    <mergeCell ref="A8:U8"/>
    <mergeCell ref="V8:AD8"/>
    <mergeCell ref="A15:U15"/>
    <mergeCell ref="V15:AD15"/>
    <mergeCell ref="A16:U16"/>
    <mergeCell ref="A17:U17"/>
    <mergeCell ref="V19:AD19"/>
    <mergeCell ref="A18:U18"/>
    <mergeCell ref="AE14:AQ14"/>
    <mergeCell ref="A14:U14"/>
    <mergeCell ref="V18:AD18"/>
    <mergeCell ref="AE16:AQ16"/>
    <mergeCell ref="V22:AD22"/>
    <mergeCell ref="V21:AD21"/>
    <mergeCell ref="AE21:AQ21"/>
    <mergeCell ref="V20:AD20"/>
    <mergeCell ref="AE19:AQ19"/>
    <mergeCell ref="AE20:AQ20"/>
    <mergeCell ref="B23:U23"/>
    <mergeCell ref="A21:U21"/>
    <mergeCell ref="A22:U22"/>
    <mergeCell ref="A19:U19"/>
    <mergeCell ref="A20:U20"/>
    <mergeCell ref="V23:AD23"/>
    <mergeCell ref="AE23:AQ23"/>
    <mergeCell ref="B30:U30"/>
    <mergeCell ref="B27:U27"/>
    <mergeCell ref="V25:AD25"/>
    <mergeCell ref="B28:U28"/>
    <mergeCell ref="V29:AD29"/>
    <mergeCell ref="B24:U24"/>
    <mergeCell ref="B25:U25"/>
    <mergeCell ref="V28:AD28"/>
    <mergeCell ref="AE26:AQ26"/>
    <mergeCell ref="AE36:AQ36"/>
    <mergeCell ref="AE35:AQ35"/>
    <mergeCell ref="AE31:AQ31"/>
    <mergeCell ref="AE30:AQ30"/>
    <mergeCell ref="AE29:AQ29"/>
    <mergeCell ref="V30:AD30"/>
    <mergeCell ref="V24:AD24"/>
    <mergeCell ref="AE27:AQ27"/>
    <mergeCell ref="AE28:AQ28"/>
    <mergeCell ref="V33:AD33"/>
    <mergeCell ref="AE25:AQ25"/>
    <mergeCell ref="AE24:AQ24"/>
    <mergeCell ref="AE32:AQ32"/>
    <mergeCell ref="AE33:AQ33"/>
    <mergeCell ref="V34:AD34"/>
    <mergeCell ref="V27:AD27"/>
    <mergeCell ref="AE34:AQ34"/>
    <mergeCell ref="V32:AD32"/>
    <mergeCell ref="V31:AD31"/>
    <mergeCell ref="B33:U33"/>
    <mergeCell ref="V37:AD37"/>
    <mergeCell ref="V26:AD26"/>
    <mergeCell ref="B34:U34"/>
    <mergeCell ref="B26:U26"/>
    <mergeCell ref="B29:U29"/>
    <mergeCell ref="V35:AD35"/>
    <mergeCell ref="A35:U35"/>
    <mergeCell ref="B32:U32"/>
    <mergeCell ref="B31:U31"/>
    <mergeCell ref="A37:U37"/>
    <mergeCell ref="V36:AD36"/>
    <mergeCell ref="A36:U36"/>
    <mergeCell ref="A65:U65"/>
    <mergeCell ref="B58:U58"/>
    <mergeCell ref="A49:U49"/>
    <mergeCell ref="A57:U57"/>
    <mergeCell ref="A50:U50"/>
    <mergeCell ref="A52:U52"/>
    <mergeCell ref="B54:U54"/>
    <mergeCell ref="A51:U51"/>
    <mergeCell ref="A62:U62"/>
    <mergeCell ref="V63:AD63"/>
    <mergeCell ref="V61:AD61"/>
    <mergeCell ref="V62:AD62"/>
    <mergeCell ref="A53:U53"/>
    <mergeCell ref="A56:U56"/>
    <mergeCell ref="A55:U55"/>
    <mergeCell ref="V55:AD55"/>
    <mergeCell ref="V64:AD64"/>
    <mergeCell ref="A63:U63"/>
    <mergeCell ref="V56:AD56"/>
    <mergeCell ref="V57:AD57"/>
    <mergeCell ref="V60:AD60"/>
    <mergeCell ref="V59:AD59"/>
    <mergeCell ref="A64:U64"/>
    <mergeCell ref="A60:U60"/>
    <mergeCell ref="A61:U61"/>
    <mergeCell ref="A59:U59"/>
    <mergeCell ref="V46:AD46"/>
    <mergeCell ref="V50:AD50"/>
    <mergeCell ref="V53:AD53"/>
    <mergeCell ref="V52:AD52"/>
    <mergeCell ref="V49:AD49"/>
    <mergeCell ref="V58:AD58"/>
    <mergeCell ref="V38:AD38"/>
    <mergeCell ref="A43:U43"/>
    <mergeCell ref="V44:AD44"/>
    <mergeCell ref="A44:U44"/>
    <mergeCell ref="B42:U42"/>
    <mergeCell ref="B38:U38"/>
    <mergeCell ref="A39:U39"/>
    <mergeCell ref="V43:AD43"/>
    <mergeCell ref="V42:AD42"/>
    <mergeCell ref="A48:U48"/>
    <mergeCell ref="A46:U46"/>
    <mergeCell ref="V40:AD40"/>
    <mergeCell ref="V48:AD48"/>
    <mergeCell ref="V45:AD45"/>
    <mergeCell ref="A40:U40"/>
    <mergeCell ref="V41:AD41"/>
    <mergeCell ref="A45:U45"/>
    <mergeCell ref="A47:U47"/>
    <mergeCell ref="A41:U41"/>
    <mergeCell ref="AE60:AQ60"/>
    <mergeCell ref="AE57:AQ57"/>
    <mergeCell ref="AE51:AQ51"/>
    <mergeCell ref="AE56:AQ56"/>
    <mergeCell ref="AE59:AQ59"/>
    <mergeCell ref="AE58:AQ58"/>
    <mergeCell ref="V51:AD51"/>
    <mergeCell ref="AE52:AQ52"/>
    <mergeCell ref="V54:AD54"/>
    <mergeCell ref="AE55:AQ55"/>
    <mergeCell ref="AE54:AQ54"/>
    <mergeCell ref="AR54:BF54"/>
    <mergeCell ref="AR55:BF55"/>
    <mergeCell ref="AE53:AQ53"/>
    <mergeCell ref="AE49:AQ49"/>
    <mergeCell ref="AE50:AQ50"/>
    <mergeCell ref="AR53:BF53"/>
    <mergeCell ref="AE48:AQ48"/>
    <mergeCell ref="AR50:BF50"/>
    <mergeCell ref="AR51:BF51"/>
    <mergeCell ref="AE40:AQ40"/>
    <mergeCell ref="AE45:AQ45"/>
    <mergeCell ref="AE41:AQ41"/>
    <mergeCell ref="AR37:BF37"/>
    <mergeCell ref="AR52:BF52"/>
    <mergeCell ref="AR49:BF49"/>
    <mergeCell ref="AE47:AQ47"/>
    <mergeCell ref="AE46:AQ46"/>
    <mergeCell ref="BV62:CJ62"/>
    <mergeCell ref="BG60:BU60"/>
    <mergeCell ref="AE37:AQ37"/>
    <mergeCell ref="AE44:AQ44"/>
    <mergeCell ref="AE38:AQ38"/>
    <mergeCell ref="AR38:BF38"/>
    <mergeCell ref="AR39:BF39"/>
    <mergeCell ref="AR42:BF42"/>
    <mergeCell ref="AR40:BF40"/>
    <mergeCell ref="AR48:BF48"/>
    <mergeCell ref="AR41:BF41"/>
    <mergeCell ref="BG44:BU44"/>
    <mergeCell ref="BG46:BU46"/>
    <mergeCell ref="BG47:BU47"/>
    <mergeCell ref="BG45:BU45"/>
    <mergeCell ref="BV60:CJ60"/>
    <mergeCell ref="AR46:BF46"/>
    <mergeCell ref="AR56:BF56"/>
    <mergeCell ref="BG42:BU42"/>
    <mergeCell ref="BV42:CJ42"/>
    <mergeCell ref="BV47:CJ47"/>
    <mergeCell ref="BV48:CJ48"/>
    <mergeCell ref="BV57:CJ57"/>
    <mergeCell ref="BV58:CJ58"/>
    <mergeCell ref="AR57:BF57"/>
    <mergeCell ref="BG58:BU58"/>
    <mergeCell ref="BG56:BU56"/>
    <mergeCell ref="BV50:CJ50"/>
    <mergeCell ref="DO63:EC63"/>
    <mergeCell ref="CZ63:DN63"/>
    <mergeCell ref="CK64:CY64"/>
    <mergeCell ref="CK62:CY62"/>
    <mergeCell ref="CK58:CY58"/>
    <mergeCell ref="CK60:CY60"/>
    <mergeCell ref="CK59:CY59"/>
    <mergeCell ref="CZ62:DN62"/>
    <mergeCell ref="DO62:EC62"/>
    <mergeCell ref="DO61:EC61"/>
    <mergeCell ref="CZ57:DN57"/>
    <mergeCell ref="CK57:CY57"/>
    <mergeCell ref="CZ58:DN58"/>
    <mergeCell ref="DO60:EC60"/>
    <mergeCell ref="CZ60:DN60"/>
    <mergeCell ref="DO59:EC59"/>
    <mergeCell ref="DO58:EC58"/>
    <mergeCell ref="DO57:EC57"/>
    <mergeCell ref="CZ59:DN59"/>
    <mergeCell ref="BV52:CJ52"/>
    <mergeCell ref="BG51:BU51"/>
    <mergeCell ref="BG53:BU53"/>
    <mergeCell ref="BG54:BU54"/>
    <mergeCell ref="CK61:CY61"/>
    <mergeCell ref="CZ61:DN61"/>
    <mergeCell ref="BG61:BU61"/>
    <mergeCell ref="CZ51:DN51"/>
    <mergeCell ref="CZ53:DN53"/>
    <mergeCell ref="AR67:BF67"/>
    <mergeCell ref="AR58:BF58"/>
    <mergeCell ref="BG67:BU67"/>
    <mergeCell ref="AR66:BF66"/>
    <mergeCell ref="AR59:BF59"/>
    <mergeCell ref="AR60:BF60"/>
    <mergeCell ref="BG63:BU63"/>
    <mergeCell ref="BG62:BU62"/>
    <mergeCell ref="BG65:BU65"/>
    <mergeCell ref="AR68:BF68"/>
    <mergeCell ref="BG74:BU74"/>
    <mergeCell ref="AR72:BF72"/>
    <mergeCell ref="AR73:BF73"/>
    <mergeCell ref="AR71:BF71"/>
    <mergeCell ref="BG70:BU70"/>
    <mergeCell ref="AR69:BF69"/>
    <mergeCell ref="BG72:BU72"/>
    <mergeCell ref="BG68:BU68"/>
    <mergeCell ref="BG57:BU57"/>
    <mergeCell ref="BV61:CJ61"/>
    <mergeCell ref="BV59:CJ59"/>
    <mergeCell ref="BG64:BU64"/>
    <mergeCell ref="BG59:BU59"/>
    <mergeCell ref="BG69:BU69"/>
    <mergeCell ref="BV68:CJ68"/>
    <mergeCell ref="BV65:CJ65"/>
    <mergeCell ref="BV66:CJ66"/>
    <mergeCell ref="BV67:CJ67"/>
    <mergeCell ref="BG79:BU79"/>
    <mergeCell ref="CK79:CY79"/>
    <mergeCell ref="CK78:CY78"/>
    <mergeCell ref="DO77:EC77"/>
    <mergeCell ref="CZ80:DN80"/>
    <mergeCell ref="BV79:CJ79"/>
    <mergeCell ref="BG78:BU78"/>
    <mergeCell ref="DO69:EC69"/>
    <mergeCell ref="CZ69:DN69"/>
    <mergeCell ref="CK69:CY69"/>
    <mergeCell ref="DO70:EC70"/>
    <mergeCell ref="DO80:EC80"/>
    <mergeCell ref="CZ76:DN76"/>
    <mergeCell ref="DO74:EC74"/>
    <mergeCell ref="DO73:EC73"/>
    <mergeCell ref="DO67:EC67"/>
    <mergeCell ref="CZ67:DN67"/>
    <mergeCell ref="CK68:CY68"/>
    <mergeCell ref="DO68:EC68"/>
    <mergeCell ref="CZ66:DN66"/>
    <mergeCell ref="CK67:CY67"/>
    <mergeCell ref="CK66:CY66"/>
    <mergeCell ref="CZ68:DN68"/>
    <mergeCell ref="DO66:EC66"/>
    <mergeCell ref="BV75:CJ75"/>
    <mergeCell ref="BG75:BU75"/>
    <mergeCell ref="BV76:CJ76"/>
    <mergeCell ref="CK75:CY75"/>
    <mergeCell ref="CK63:CY63"/>
    <mergeCell ref="CZ64:DN64"/>
    <mergeCell ref="CK65:CY65"/>
    <mergeCell ref="CZ70:DN70"/>
    <mergeCell ref="BV69:CJ69"/>
    <mergeCell ref="BV78:CJ78"/>
    <mergeCell ref="CK76:CY76"/>
    <mergeCell ref="AR77:BF77"/>
    <mergeCell ref="BG77:BU77"/>
    <mergeCell ref="BV77:CJ77"/>
    <mergeCell ref="CK77:CY77"/>
    <mergeCell ref="AR78:BF78"/>
    <mergeCell ref="BG76:BU76"/>
    <mergeCell ref="AR76:BF76"/>
    <mergeCell ref="CK70:CY70"/>
    <mergeCell ref="BV70:CJ70"/>
    <mergeCell ref="BV74:CJ74"/>
    <mergeCell ref="AR70:BF70"/>
    <mergeCell ref="BV71:CJ71"/>
    <mergeCell ref="BG73:BU73"/>
    <mergeCell ref="CK74:CY74"/>
    <mergeCell ref="CK72:CY72"/>
    <mergeCell ref="CK71:CY71"/>
    <mergeCell ref="BV72:CJ72"/>
    <mergeCell ref="BV73:CJ73"/>
    <mergeCell ref="CK73:CY73"/>
    <mergeCell ref="AR74:BF74"/>
    <mergeCell ref="BG71:BU71"/>
    <mergeCell ref="AE80:AQ80"/>
    <mergeCell ref="CK81:CY81"/>
    <mergeCell ref="AR81:BF81"/>
    <mergeCell ref="AR80:BF80"/>
    <mergeCell ref="BG80:BU80"/>
    <mergeCell ref="BG81:BU81"/>
    <mergeCell ref="CK80:CY80"/>
    <mergeCell ref="BV81:CJ81"/>
    <mergeCell ref="BV80:CJ80"/>
    <mergeCell ref="AR91:BF91"/>
    <mergeCell ref="AE81:AQ81"/>
    <mergeCell ref="BG86:BU86"/>
    <mergeCell ref="BG85:BU85"/>
    <mergeCell ref="BV85:CJ85"/>
    <mergeCell ref="AE84:AQ84"/>
    <mergeCell ref="BG82:BU82"/>
    <mergeCell ref="BG87:BU87"/>
    <mergeCell ref="AE85:AQ85"/>
    <mergeCell ref="AR87:BF87"/>
    <mergeCell ref="AR90:BF90"/>
    <mergeCell ref="AE90:AQ90"/>
    <mergeCell ref="CK85:CY85"/>
    <mergeCell ref="A93:U93"/>
    <mergeCell ref="BG92:BU92"/>
    <mergeCell ref="BG91:BU91"/>
    <mergeCell ref="BV91:CJ91"/>
    <mergeCell ref="A92:U92"/>
    <mergeCell ref="V91:AD91"/>
    <mergeCell ref="B85:U85"/>
    <mergeCell ref="V87:AD87"/>
    <mergeCell ref="AR79:BF79"/>
    <mergeCell ref="AR85:BF85"/>
    <mergeCell ref="AE88:AQ88"/>
    <mergeCell ref="AR84:BF84"/>
    <mergeCell ref="AR83:BF83"/>
    <mergeCell ref="AE83:AQ83"/>
    <mergeCell ref="AR82:BF82"/>
    <mergeCell ref="AR88:BF88"/>
    <mergeCell ref="CK91:CY91"/>
    <mergeCell ref="BV92:CJ92"/>
    <mergeCell ref="CK92:CY92"/>
    <mergeCell ref="CK93:CY93"/>
    <mergeCell ref="B90:U90"/>
    <mergeCell ref="B89:U89"/>
    <mergeCell ref="BG90:BU90"/>
    <mergeCell ref="AE89:AQ89"/>
    <mergeCell ref="A91:U91"/>
    <mergeCell ref="AE91:AQ91"/>
    <mergeCell ref="BG93:BU93"/>
    <mergeCell ref="BV93:CJ93"/>
    <mergeCell ref="V86:AD86"/>
    <mergeCell ref="V92:AD92"/>
    <mergeCell ref="V93:AD93"/>
    <mergeCell ref="AR89:BF89"/>
    <mergeCell ref="AE86:AQ86"/>
    <mergeCell ref="AR86:BF86"/>
    <mergeCell ref="V89:AD89"/>
    <mergeCell ref="AE87:AQ87"/>
    <mergeCell ref="AR97:BF97"/>
    <mergeCell ref="BG97:BU97"/>
    <mergeCell ref="BV97:CJ97"/>
    <mergeCell ref="AR94:BF94"/>
    <mergeCell ref="BG94:BU94"/>
    <mergeCell ref="V94:AD94"/>
    <mergeCell ref="AE95:AQ95"/>
    <mergeCell ref="AR95:BF95"/>
    <mergeCell ref="BG95:BU95"/>
    <mergeCell ref="AE94:AQ94"/>
    <mergeCell ref="BV95:CJ95"/>
    <mergeCell ref="A96:U96"/>
    <mergeCell ref="V96:AD96"/>
    <mergeCell ref="A95:U95"/>
    <mergeCell ref="V95:AD95"/>
    <mergeCell ref="CK97:CY97"/>
    <mergeCell ref="AE96:AQ96"/>
    <mergeCell ref="AR96:BF96"/>
    <mergeCell ref="BG96:BU96"/>
    <mergeCell ref="AE97:AQ97"/>
  </mergeCells>
  <phoneticPr fontId="0" type="noConversion"/>
  <pageMargins left="0.98425196850393704" right="0" top="0.51181102362204722" bottom="0.31496062992125984" header="0.19685039370078741" footer="0.19685039370078741"/>
  <pageSetup paperSize="9" scale="70" fitToHeight="0" orientation="landscape" r:id="rId1"/>
  <headerFooter alignWithMargins="0"/>
  <rowBreaks count="2" manualBreakCount="2">
    <brk id="40" max="169" man="1"/>
    <brk id="83" max="16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Y56"/>
  <sheetViews>
    <sheetView view="pageBreakPreview" topLeftCell="A10" workbookViewId="0">
      <selection activeCell="AM15" sqref="AM15:BY15"/>
    </sheetView>
  </sheetViews>
  <sheetFormatPr defaultColWidth="0.85546875" defaultRowHeight="12.75"/>
  <cols>
    <col min="1" max="1" width="0.85546875" style="5"/>
    <col min="2" max="2" width="6.85546875" style="5" customWidth="1"/>
    <col min="3" max="3" width="0.85546875" style="5"/>
    <col min="4" max="4" width="4" style="5" customWidth="1"/>
    <col min="5" max="19" width="0.85546875" style="5"/>
    <col min="20" max="20" width="11.85546875" style="5" customWidth="1"/>
    <col min="21" max="38" width="0.85546875" style="5"/>
    <col min="39" max="39" width="1.7109375" style="5" customWidth="1"/>
    <col min="40" max="51" width="0.85546875" style="5"/>
    <col min="52" max="52" width="1.7109375" style="5" customWidth="1"/>
    <col min="53" max="64" width="0.85546875" style="5"/>
    <col min="65" max="65" width="2.140625" style="5" customWidth="1"/>
    <col min="66" max="16384" width="0.85546875" style="5"/>
  </cols>
  <sheetData>
    <row r="1" spans="1:155" s="1" customFormat="1" ht="15">
      <c r="B1" s="186" t="s">
        <v>281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/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/>
      <c r="EE1" s="186"/>
      <c r="EF1" s="186"/>
      <c r="EG1" s="186"/>
      <c r="EH1" s="186"/>
      <c r="EI1" s="186"/>
      <c r="EJ1" s="186"/>
      <c r="EK1" s="186"/>
      <c r="EL1" s="186"/>
      <c r="EM1" s="186"/>
      <c r="EN1" s="186"/>
      <c r="EO1" s="186"/>
      <c r="EP1" s="186"/>
      <c r="EQ1" s="186"/>
      <c r="ER1" s="186"/>
      <c r="ES1" s="186"/>
      <c r="ET1" s="186"/>
      <c r="EU1" s="186"/>
      <c r="EV1" s="186"/>
      <c r="EW1" s="186"/>
      <c r="EX1" s="186"/>
    </row>
    <row r="2" spans="1:155" s="1" customFormat="1" ht="15">
      <c r="AZ2" s="4"/>
      <c r="BA2" s="4"/>
      <c r="BB2" s="4"/>
      <c r="BC2" s="4"/>
      <c r="BF2" s="78" t="s">
        <v>112</v>
      </c>
      <c r="BG2" s="78"/>
      <c r="BH2" s="78"/>
      <c r="BI2" s="78"/>
      <c r="BJ2" s="218" t="s">
        <v>326</v>
      </c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</row>
    <row r="3" spans="1:155" s="1" customFormat="1" ht="15">
      <c r="DA3" s="4"/>
    </row>
    <row r="4" spans="1:155" s="1" customFormat="1" ht="30.75" customHeight="1">
      <c r="A4" s="159" t="s">
        <v>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1"/>
      <c r="U4" s="159" t="s">
        <v>45</v>
      </c>
      <c r="V4" s="160"/>
      <c r="W4" s="160"/>
      <c r="X4" s="160"/>
      <c r="Y4" s="160"/>
      <c r="Z4" s="160"/>
      <c r="AA4" s="160"/>
      <c r="AB4" s="161"/>
      <c r="AC4" s="159" t="s">
        <v>113</v>
      </c>
      <c r="AD4" s="160"/>
      <c r="AE4" s="160"/>
      <c r="AF4" s="160"/>
      <c r="AG4" s="160"/>
      <c r="AH4" s="160"/>
      <c r="AI4" s="160"/>
      <c r="AJ4" s="160"/>
      <c r="AK4" s="160"/>
      <c r="AL4" s="161"/>
      <c r="AM4" s="174" t="s">
        <v>114</v>
      </c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6"/>
    </row>
    <row r="5" spans="1:155" ht="15" customHeight="1">
      <c r="A5" s="16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4"/>
      <c r="U5" s="162"/>
      <c r="V5" s="163"/>
      <c r="W5" s="163"/>
      <c r="X5" s="163"/>
      <c r="Y5" s="163"/>
      <c r="Z5" s="163"/>
      <c r="AA5" s="163"/>
      <c r="AB5" s="164"/>
      <c r="AC5" s="162"/>
      <c r="AD5" s="163"/>
      <c r="AE5" s="163"/>
      <c r="AF5" s="163"/>
      <c r="AG5" s="163"/>
      <c r="AH5" s="163"/>
      <c r="AI5" s="163"/>
      <c r="AJ5" s="163"/>
      <c r="AK5" s="163"/>
      <c r="AL5" s="164"/>
      <c r="AM5" s="162" t="s">
        <v>115</v>
      </c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4"/>
      <c r="BZ5" s="219" t="s">
        <v>4</v>
      </c>
      <c r="CA5" s="220"/>
      <c r="CB5" s="220"/>
      <c r="CC5" s="220"/>
      <c r="CD5" s="220"/>
      <c r="CE5" s="220"/>
      <c r="CF5" s="220"/>
      <c r="CG5" s="220"/>
      <c r="CH5" s="220"/>
      <c r="CI5" s="220"/>
      <c r="CJ5" s="220"/>
      <c r="CK5" s="220"/>
      <c r="CL5" s="220"/>
      <c r="CM5" s="220"/>
      <c r="CN5" s="220"/>
      <c r="CO5" s="220"/>
      <c r="CP5" s="220"/>
      <c r="CQ5" s="220"/>
      <c r="CR5" s="220"/>
      <c r="CS5" s="220"/>
      <c r="CT5" s="220"/>
      <c r="CU5" s="220"/>
      <c r="CV5" s="220"/>
      <c r="CW5" s="220"/>
      <c r="CX5" s="220"/>
      <c r="CY5" s="220"/>
      <c r="CZ5" s="220"/>
      <c r="DA5" s="220"/>
      <c r="DB5" s="220"/>
      <c r="DC5" s="220"/>
      <c r="DD5" s="220"/>
      <c r="DE5" s="220"/>
      <c r="DF5" s="220"/>
      <c r="DG5" s="220"/>
      <c r="DH5" s="220"/>
      <c r="DI5" s="220"/>
      <c r="DJ5" s="220"/>
      <c r="DK5" s="220"/>
      <c r="DL5" s="220"/>
      <c r="DM5" s="220"/>
      <c r="DN5" s="220"/>
      <c r="DO5" s="220"/>
      <c r="DP5" s="220"/>
      <c r="DQ5" s="220"/>
      <c r="DR5" s="220"/>
      <c r="DS5" s="220"/>
      <c r="DT5" s="220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0"/>
      <c r="EH5" s="220"/>
      <c r="EI5" s="220"/>
      <c r="EJ5" s="220"/>
      <c r="EK5" s="220"/>
      <c r="EL5" s="220"/>
      <c r="EM5" s="220"/>
      <c r="EN5" s="220"/>
      <c r="EO5" s="220"/>
      <c r="EP5" s="220"/>
      <c r="EQ5" s="220"/>
      <c r="ER5" s="220"/>
      <c r="ES5" s="220"/>
      <c r="ET5" s="220"/>
      <c r="EU5" s="220"/>
      <c r="EV5" s="220"/>
      <c r="EW5" s="220"/>
      <c r="EX5" s="220"/>
      <c r="EY5" s="221"/>
    </row>
    <row r="6" spans="1:155" ht="92.25" customHeight="1">
      <c r="A6" s="162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4"/>
      <c r="U6" s="162"/>
      <c r="V6" s="163"/>
      <c r="W6" s="163"/>
      <c r="X6" s="163"/>
      <c r="Y6" s="163"/>
      <c r="Z6" s="163"/>
      <c r="AA6" s="163"/>
      <c r="AB6" s="164"/>
      <c r="AC6" s="162"/>
      <c r="AD6" s="163"/>
      <c r="AE6" s="163"/>
      <c r="AF6" s="163"/>
      <c r="AG6" s="163"/>
      <c r="AH6" s="163"/>
      <c r="AI6" s="163"/>
      <c r="AJ6" s="163"/>
      <c r="AK6" s="163"/>
      <c r="AL6" s="164"/>
      <c r="AM6" s="165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7"/>
      <c r="BZ6" s="174" t="s">
        <v>116</v>
      </c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6"/>
      <c r="DM6" s="174" t="s">
        <v>117</v>
      </c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6"/>
    </row>
    <row r="7" spans="1:155" ht="15">
      <c r="A7" s="162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62"/>
      <c r="V7" s="163"/>
      <c r="W7" s="163"/>
      <c r="X7" s="163"/>
      <c r="Y7" s="163"/>
      <c r="Z7" s="163"/>
      <c r="AA7" s="163"/>
      <c r="AB7" s="164"/>
      <c r="AC7" s="162"/>
      <c r="AD7" s="163"/>
      <c r="AE7" s="163"/>
      <c r="AF7" s="163"/>
      <c r="AG7" s="163"/>
      <c r="AH7" s="163"/>
      <c r="AI7" s="163"/>
      <c r="AJ7" s="163"/>
      <c r="AK7" s="163"/>
      <c r="AL7" s="164"/>
      <c r="AM7" s="216" t="s">
        <v>16</v>
      </c>
      <c r="AN7" s="217"/>
      <c r="AO7" s="217"/>
      <c r="AP7" s="217"/>
      <c r="AQ7" s="217"/>
      <c r="AR7" s="217"/>
      <c r="AS7" s="217"/>
      <c r="AT7" s="215" t="s">
        <v>292</v>
      </c>
      <c r="AU7" s="215"/>
      <c r="AV7" s="215"/>
      <c r="AW7" s="213" t="s">
        <v>3</v>
      </c>
      <c r="AX7" s="213"/>
      <c r="AY7" s="214"/>
      <c r="AZ7" s="216" t="s">
        <v>16</v>
      </c>
      <c r="BA7" s="217"/>
      <c r="BB7" s="217"/>
      <c r="BC7" s="217"/>
      <c r="BD7" s="217"/>
      <c r="BE7" s="217"/>
      <c r="BF7" s="217"/>
      <c r="BG7" s="215" t="s">
        <v>307</v>
      </c>
      <c r="BH7" s="215"/>
      <c r="BI7" s="215"/>
      <c r="BJ7" s="213" t="s">
        <v>3</v>
      </c>
      <c r="BK7" s="213"/>
      <c r="BL7" s="214"/>
      <c r="BM7" s="216" t="s">
        <v>16</v>
      </c>
      <c r="BN7" s="217"/>
      <c r="BO7" s="217"/>
      <c r="BP7" s="217"/>
      <c r="BQ7" s="217"/>
      <c r="BR7" s="217"/>
      <c r="BS7" s="217"/>
      <c r="BT7" s="215" t="s">
        <v>327</v>
      </c>
      <c r="BU7" s="215"/>
      <c r="BV7" s="215"/>
      <c r="BW7" s="213" t="s">
        <v>3</v>
      </c>
      <c r="BX7" s="213"/>
      <c r="BY7" s="214"/>
      <c r="BZ7" s="216" t="s">
        <v>16</v>
      </c>
      <c r="CA7" s="217"/>
      <c r="CB7" s="217"/>
      <c r="CC7" s="217"/>
      <c r="CD7" s="217"/>
      <c r="CE7" s="217"/>
      <c r="CF7" s="217"/>
      <c r="CG7" s="215" t="s">
        <v>292</v>
      </c>
      <c r="CH7" s="215"/>
      <c r="CI7" s="215"/>
      <c r="CJ7" s="213" t="s">
        <v>3</v>
      </c>
      <c r="CK7" s="213"/>
      <c r="CL7" s="214"/>
      <c r="CM7" s="216" t="s">
        <v>16</v>
      </c>
      <c r="CN7" s="217"/>
      <c r="CO7" s="217"/>
      <c r="CP7" s="217"/>
      <c r="CQ7" s="217"/>
      <c r="CR7" s="217"/>
      <c r="CS7" s="217"/>
      <c r="CT7" s="215" t="s">
        <v>307</v>
      </c>
      <c r="CU7" s="215"/>
      <c r="CV7" s="215"/>
      <c r="CW7" s="213" t="s">
        <v>3</v>
      </c>
      <c r="CX7" s="213"/>
      <c r="CY7" s="214"/>
      <c r="CZ7" s="216" t="s">
        <v>16</v>
      </c>
      <c r="DA7" s="217"/>
      <c r="DB7" s="217"/>
      <c r="DC7" s="217"/>
      <c r="DD7" s="217"/>
      <c r="DE7" s="217"/>
      <c r="DF7" s="217"/>
      <c r="DG7" s="215" t="s">
        <v>327</v>
      </c>
      <c r="DH7" s="215"/>
      <c r="DI7" s="215"/>
      <c r="DJ7" s="213" t="s">
        <v>3</v>
      </c>
      <c r="DK7" s="213"/>
      <c r="DL7" s="214"/>
      <c r="DM7" s="216" t="s">
        <v>16</v>
      </c>
      <c r="DN7" s="217"/>
      <c r="DO7" s="217"/>
      <c r="DP7" s="217"/>
      <c r="DQ7" s="217"/>
      <c r="DR7" s="217"/>
      <c r="DS7" s="217"/>
      <c r="DT7" s="215" t="s">
        <v>292</v>
      </c>
      <c r="DU7" s="215"/>
      <c r="DV7" s="215"/>
      <c r="DW7" s="213" t="s">
        <v>3</v>
      </c>
      <c r="DX7" s="213"/>
      <c r="DY7" s="214"/>
      <c r="DZ7" s="216" t="s">
        <v>16</v>
      </c>
      <c r="EA7" s="217"/>
      <c r="EB7" s="217"/>
      <c r="EC7" s="217"/>
      <c r="ED7" s="217"/>
      <c r="EE7" s="217"/>
      <c r="EF7" s="217"/>
      <c r="EG7" s="215" t="s">
        <v>307</v>
      </c>
      <c r="EH7" s="215"/>
      <c r="EI7" s="215"/>
      <c r="EJ7" s="213" t="s">
        <v>3</v>
      </c>
      <c r="EK7" s="213"/>
      <c r="EL7" s="214"/>
      <c r="EM7" s="216" t="s">
        <v>16</v>
      </c>
      <c r="EN7" s="217"/>
      <c r="EO7" s="217"/>
      <c r="EP7" s="217"/>
      <c r="EQ7" s="217"/>
      <c r="ER7" s="217"/>
      <c r="ES7" s="217"/>
      <c r="ET7" s="215" t="s">
        <v>327</v>
      </c>
      <c r="EU7" s="215"/>
      <c r="EV7" s="215"/>
      <c r="EW7" s="213" t="s">
        <v>3</v>
      </c>
      <c r="EX7" s="213"/>
      <c r="EY7" s="214"/>
    </row>
    <row r="8" spans="1:155" ht="46.5" customHeight="1">
      <c r="A8" s="165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7"/>
      <c r="U8" s="165"/>
      <c r="V8" s="166"/>
      <c r="W8" s="166"/>
      <c r="X8" s="166"/>
      <c r="Y8" s="166"/>
      <c r="Z8" s="166"/>
      <c r="AA8" s="166"/>
      <c r="AB8" s="167"/>
      <c r="AC8" s="165"/>
      <c r="AD8" s="166"/>
      <c r="AE8" s="166"/>
      <c r="AF8" s="166"/>
      <c r="AG8" s="166"/>
      <c r="AH8" s="166"/>
      <c r="AI8" s="166"/>
      <c r="AJ8" s="166"/>
      <c r="AK8" s="166"/>
      <c r="AL8" s="167"/>
      <c r="AM8" s="165" t="s">
        <v>118</v>
      </c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7"/>
      <c r="AZ8" s="165" t="s">
        <v>119</v>
      </c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7"/>
      <c r="BM8" s="165" t="s">
        <v>120</v>
      </c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7"/>
      <c r="BZ8" s="165" t="s">
        <v>118</v>
      </c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7"/>
      <c r="CM8" s="165" t="s">
        <v>119</v>
      </c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7"/>
      <c r="CZ8" s="165" t="s">
        <v>120</v>
      </c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7"/>
      <c r="DM8" s="165" t="s">
        <v>118</v>
      </c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7"/>
      <c r="DZ8" s="165" t="s">
        <v>119</v>
      </c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7"/>
      <c r="EM8" s="165" t="s">
        <v>120</v>
      </c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7"/>
    </row>
    <row r="9" spans="1:155" ht="15">
      <c r="A9" s="168">
        <v>1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70"/>
      <c r="U9" s="168">
        <v>2</v>
      </c>
      <c r="V9" s="169"/>
      <c r="W9" s="169"/>
      <c r="X9" s="169"/>
      <c r="Y9" s="169"/>
      <c r="Z9" s="169"/>
      <c r="AA9" s="169"/>
      <c r="AB9" s="170"/>
      <c r="AC9" s="168">
        <v>3</v>
      </c>
      <c r="AD9" s="169"/>
      <c r="AE9" s="169"/>
      <c r="AF9" s="169"/>
      <c r="AG9" s="169"/>
      <c r="AH9" s="169"/>
      <c r="AI9" s="169"/>
      <c r="AJ9" s="169"/>
      <c r="AK9" s="169"/>
      <c r="AL9" s="170"/>
      <c r="AM9" s="168">
        <v>4</v>
      </c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70"/>
      <c r="AZ9" s="168">
        <v>5</v>
      </c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70"/>
      <c r="BM9" s="168">
        <v>6</v>
      </c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70"/>
      <c r="BZ9" s="168">
        <v>7</v>
      </c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70"/>
      <c r="CM9" s="168">
        <v>8</v>
      </c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70"/>
      <c r="CZ9" s="168">
        <v>9</v>
      </c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70"/>
      <c r="DM9" s="168">
        <v>10</v>
      </c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70"/>
      <c r="DZ9" s="168">
        <v>11</v>
      </c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70"/>
      <c r="EM9" s="168">
        <v>12</v>
      </c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70"/>
    </row>
    <row r="10" spans="1:155" ht="41.25" customHeight="1">
      <c r="A10" s="21"/>
      <c r="B10" s="99" t="s">
        <v>266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00"/>
      <c r="U10" s="136" t="s">
        <v>148</v>
      </c>
      <c r="V10" s="137"/>
      <c r="W10" s="137"/>
      <c r="X10" s="137"/>
      <c r="Y10" s="137"/>
      <c r="Z10" s="137"/>
      <c r="AA10" s="137"/>
      <c r="AB10" s="138"/>
      <c r="AC10" s="136" t="s">
        <v>21</v>
      </c>
      <c r="AD10" s="137"/>
      <c r="AE10" s="137"/>
      <c r="AF10" s="137"/>
      <c r="AG10" s="137"/>
      <c r="AH10" s="137"/>
      <c r="AI10" s="137"/>
      <c r="AJ10" s="137"/>
      <c r="AK10" s="137"/>
      <c r="AL10" s="138"/>
      <c r="AM10" s="130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2"/>
      <c r="AZ10" s="130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2"/>
      <c r="BM10" s="130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2"/>
      <c r="BZ10" s="130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2"/>
      <c r="CM10" s="130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2"/>
      <c r="CZ10" s="130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2"/>
      <c r="DM10" s="222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4"/>
      <c r="DZ10" s="222"/>
      <c r="EA10" s="223"/>
      <c r="EB10" s="223"/>
      <c r="EC10" s="223"/>
      <c r="ED10" s="223"/>
      <c r="EE10" s="223"/>
      <c r="EF10" s="223"/>
      <c r="EG10" s="223"/>
      <c r="EH10" s="223"/>
      <c r="EI10" s="223"/>
      <c r="EJ10" s="223"/>
      <c r="EK10" s="223"/>
      <c r="EL10" s="224"/>
      <c r="EM10" s="222"/>
      <c r="EN10" s="223"/>
      <c r="EO10" s="223"/>
      <c r="EP10" s="223"/>
      <c r="EQ10" s="223"/>
      <c r="ER10" s="223"/>
      <c r="ES10" s="223"/>
      <c r="ET10" s="223"/>
      <c r="EU10" s="223"/>
      <c r="EV10" s="223"/>
      <c r="EW10" s="223"/>
      <c r="EX10" s="223"/>
      <c r="EY10" s="224"/>
    </row>
    <row r="11" spans="1:155" ht="64.5" customHeight="1">
      <c r="A11" s="21"/>
      <c r="B11" s="99" t="s">
        <v>122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100"/>
      <c r="U11" s="136" t="s">
        <v>121</v>
      </c>
      <c r="V11" s="137"/>
      <c r="W11" s="137"/>
      <c r="X11" s="137"/>
      <c r="Y11" s="137"/>
      <c r="Z11" s="137"/>
      <c r="AA11" s="137"/>
      <c r="AB11" s="138"/>
      <c r="AC11" s="136" t="s">
        <v>21</v>
      </c>
      <c r="AD11" s="137"/>
      <c r="AE11" s="137"/>
      <c r="AF11" s="137"/>
      <c r="AG11" s="137"/>
      <c r="AH11" s="137"/>
      <c r="AI11" s="137"/>
      <c r="AJ11" s="137"/>
      <c r="AK11" s="137"/>
      <c r="AL11" s="138"/>
      <c r="AM11" s="130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2"/>
      <c r="AZ11" s="130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2"/>
      <c r="BM11" s="130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2"/>
      <c r="BZ11" s="130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2"/>
      <c r="CM11" s="130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2"/>
      <c r="CZ11" s="130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2"/>
      <c r="DM11" s="222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4"/>
      <c r="DZ11" s="222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4"/>
      <c r="EM11" s="222"/>
      <c r="EN11" s="223"/>
      <c r="EO11" s="223"/>
      <c r="EP11" s="223"/>
      <c r="EQ11" s="223"/>
      <c r="ER11" s="223"/>
      <c r="ES11" s="223"/>
      <c r="ET11" s="223"/>
      <c r="EU11" s="223"/>
      <c r="EV11" s="223"/>
      <c r="EW11" s="223"/>
      <c r="EX11" s="223"/>
      <c r="EY11" s="224"/>
    </row>
    <row r="12" spans="1:155" ht="16.5" customHeight="1">
      <c r="A12" s="21"/>
      <c r="B12" s="99" t="s">
        <v>1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100"/>
      <c r="U12" s="136" t="s">
        <v>21</v>
      </c>
      <c r="V12" s="137"/>
      <c r="W12" s="137"/>
      <c r="X12" s="137"/>
      <c r="Y12" s="137"/>
      <c r="Z12" s="137"/>
      <c r="AA12" s="137"/>
      <c r="AB12" s="138"/>
      <c r="AC12" s="136"/>
      <c r="AD12" s="137"/>
      <c r="AE12" s="137"/>
      <c r="AF12" s="137"/>
      <c r="AG12" s="137"/>
      <c r="AH12" s="137"/>
      <c r="AI12" s="137"/>
      <c r="AJ12" s="137"/>
      <c r="AK12" s="137"/>
      <c r="AL12" s="138"/>
      <c r="AM12" s="130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2"/>
      <c r="AZ12" s="130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2"/>
      <c r="BM12" s="130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2"/>
      <c r="BZ12" s="130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2"/>
      <c r="CM12" s="130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2"/>
      <c r="CZ12" s="130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2"/>
      <c r="DM12" s="222"/>
      <c r="DN12" s="223"/>
      <c r="DO12" s="223"/>
      <c r="DP12" s="223"/>
      <c r="DQ12" s="223"/>
      <c r="DR12" s="223"/>
      <c r="DS12" s="223"/>
      <c r="DT12" s="223"/>
      <c r="DU12" s="223"/>
      <c r="DV12" s="223"/>
      <c r="DW12" s="223"/>
      <c r="DX12" s="223"/>
      <c r="DY12" s="224"/>
      <c r="DZ12" s="222"/>
      <c r="EA12" s="223"/>
      <c r="EB12" s="223"/>
      <c r="EC12" s="223"/>
      <c r="ED12" s="223"/>
      <c r="EE12" s="223"/>
      <c r="EF12" s="223"/>
      <c r="EG12" s="223"/>
      <c r="EH12" s="223"/>
      <c r="EI12" s="223"/>
      <c r="EJ12" s="223"/>
      <c r="EK12" s="223"/>
      <c r="EL12" s="224"/>
      <c r="EM12" s="222"/>
      <c r="EN12" s="223"/>
      <c r="EO12" s="223"/>
      <c r="EP12" s="223"/>
      <c r="EQ12" s="223"/>
      <c r="ER12" s="223"/>
      <c r="ES12" s="223"/>
      <c r="ET12" s="223"/>
      <c r="EU12" s="223"/>
      <c r="EV12" s="223"/>
      <c r="EW12" s="223"/>
      <c r="EX12" s="223"/>
      <c r="EY12" s="224"/>
    </row>
    <row r="13" spans="1:155" ht="16.5" customHeight="1">
      <c r="A13" s="21"/>
      <c r="B13" s="99" t="s">
        <v>55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0"/>
      <c r="U13" s="136" t="s">
        <v>123</v>
      </c>
      <c r="V13" s="137"/>
      <c r="W13" s="137"/>
      <c r="X13" s="137"/>
      <c r="Y13" s="137"/>
      <c r="Z13" s="137"/>
      <c r="AA13" s="137"/>
      <c r="AB13" s="138"/>
      <c r="AC13" s="136"/>
      <c r="AD13" s="137"/>
      <c r="AE13" s="137"/>
      <c r="AF13" s="137"/>
      <c r="AG13" s="137"/>
      <c r="AH13" s="137"/>
      <c r="AI13" s="137"/>
      <c r="AJ13" s="137"/>
      <c r="AK13" s="137"/>
      <c r="AL13" s="138"/>
      <c r="AM13" s="130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2"/>
      <c r="AZ13" s="130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2"/>
      <c r="BM13" s="130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2"/>
      <c r="BZ13" s="130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2"/>
      <c r="CM13" s="130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2"/>
      <c r="CZ13" s="130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2"/>
      <c r="DM13" s="222"/>
      <c r="DN13" s="223"/>
      <c r="DO13" s="223"/>
      <c r="DP13" s="223"/>
      <c r="DQ13" s="223"/>
      <c r="DR13" s="223"/>
      <c r="DS13" s="223"/>
      <c r="DT13" s="223"/>
      <c r="DU13" s="223"/>
      <c r="DV13" s="223"/>
      <c r="DW13" s="223"/>
      <c r="DX13" s="223"/>
      <c r="DY13" s="224"/>
      <c r="DZ13" s="222"/>
      <c r="EA13" s="223"/>
      <c r="EB13" s="223"/>
      <c r="EC13" s="223"/>
      <c r="ED13" s="223"/>
      <c r="EE13" s="223"/>
      <c r="EF13" s="223"/>
      <c r="EG13" s="223"/>
      <c r="EH13" s="223"/>
      <c r="EI13" s="223"/>
      <c r="EJ13" s="223"/>
      <c r="EK13" s="223"/>
      <c r="EL13" s="224"/>
      <c r="EM13" s="222"/>
      <c r="EN13" s="223"/>
      <c r="EO13" s="223"/>
      <c r="EP13" s="223"/>
      <c r="EQ13" s="223"/>
      <c r="ER13" s="223"/>
      <c r="ES13" s="223"/>
      <c r="ET13" s="223"/>
      <c r="EU13" s="223"/>
      <c r="EV13" s="223"/>
      <c r="EW13" s="223"/>
      <c r="EX13" s="223"/>
      <c r="EY13" s="224"/>
    </row>
    <row r="14" spans="1:155" ht="16.5" customHeight="1">
      <c r="A14" s="21"/>
      <c r="B14" s="99" t="s">
        <v>56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100"/>
      <c r="U14" s="136" t="s">
        <v>124</v>
      </c>
      <c r="V14" s="137"/>
      <c r="W14" s="137"/>
      <c r="X14" s="137"/>
      <c r="Y14" s="137"/>
      <c r="Z14" s="137"/>
      <c r="AA14" s="137"/>
      <c r="AB14" s="138"/>
      <c r="AC14" s="136"/>
      <c r="AD14" s="137"/>
      <c r="AE14" s="137"/>
      <c r="AF14" s="137"/>
      <c r="AG14" s="137"/>
      <c r="AH14" s="137"/>
      <c r="AI14" s="137"/>
      <c r="AJ14" s="137"/>
      <c r="AK14" s="137"/>
      <c r="AL14" s="138"/>
      <c r="AM14" s="130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2"/>
      <c r="AZ14" s="130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2"/>
      <c r="BM14" s="130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2"/>
      <c r="BZ14" s="130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2"/>
      <c r="CM14" s="130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2"/>
      <c r="CZ14" s="130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2"/>
      <c r="DM14" s="222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4"/>
      <c r="DZ14" s="222"/>
      <c r="EA14" s="223"/>
      <c r="EB14" s="223"/>
      <c r="EC14" s="223"/>
      <c r="ED14" s="223"/>
      <c r="EE14" s="223"/>
      <c r="EF14" s="223"/>
      <c r="EG14" s="223"/>
      <c r="EH14" s="223"/>
      <c r="EI14" s="223"/>
      <c r="EJ14" s="223"/>
      <c r="EK14" s="223"/>
      <c r="EL14" s="224"/>
      <c r="EM14" s="222"/>
      <c r="EN14" s="223"/>
      <c r="EO14" s="223"/>
      <c r="EP14" s="223"/>
      <c r="EQ14" s="223"/>
      <c r="ER14" s="223"/>
      <c r="ES14" s="223"/>
      <c r="ET14" s="223"/>
      <c r="EU14" s="223"/>
      <c r="EV14" s="223"/>
      <c r="EW14" s="223"/>
      <c r="EX14" s="223"/>
      <c r="EY14" s="224"/>
    </row>
    <row r="15" spans="1:155" ht="38.25" customHeight="1">
      <c r="A15" s="21"/>
      <c r="B15" s="99" t="s">
        <v>126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100"/>
      <c r="U15" s="136" t="s">
        <v>125</v>
      </c>
      <c r="V15" s="137"/>
      <c r="W15" s="137"/>
      <c r="X15" s="137"/>
      <c r="Y15" s="137"/>
      <c r="Z15" s="137"/>
      <c r="AA15" s="137"/>
      <c r="AB15" s="138"/>
      <c r="AC15" s="136"/>
      <c r="AD15" s="137"/>
      <c r="AE15" s="137"/>
      <c r="AF15" s="137"/>
      <c r="AG15" s="137"/>
      <c r="AH15" s="137"/>
      <c r="AI15" s="137"/>
      <c r="AJ15" s="137"/>
      <c r="AK15" s="137"/>
      <c r="AL15" s="138"/>
      <c r="AM15" s="130">
        <f>SUM(AM17:AY20)</f>
        <v>5154732.04</v>
      </c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2"/>
      <c r="AZ15" s="130">
        <f>SUM(AZ17:BL20)</f>
        <v>5154732.04</v>
      </c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2"/>
      <c r="BM15" s="130">
        <f>SUM(BM17:BY20)</f>
        <v>5154732.04</v>
      </c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2"/>
      <c r="BZ15" s="130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2"/>
      <c r="CM15" s="130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2"/>
      <c r="CZ15" s="130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2"/>
      <c r="DM15" s="222"/>
      <c r="DN15" s="223"/>
      <c r="DO15" s="223"/>
      <c r="DP15" s="223"/>
      <c r="DQ15" s="223"/>
      <c r="DR15" s="223"/>
      <c r="DS15" s="223"/>
      <c r="DT15" s="223"/>
      <c r="DU15" s="223"/>
      <c r="DV15" s="223"/>
      <c r="DW15" s="223"/>
      <c r="DX15" s="223"/>
      <c r="DY15" s="224"/>
      <c r="DZ15" s="222"/>
      <c r="EA15" s="223"/>
      <c r="EB15" s="223"/>
      <c r="EC15" s="223"/>
      <c r="ED15" s="223"/>
      <c r="EE15" s="223"/>
      <c r="EF15" s="223"/>
      <c r="EG15" s="223"/>
      <c r="EH15" s="223"/>
      <c r="EI15" s="223"/>
      <c r="EJ15" s="223"/>
      <c r="EK15" s="223"/>
      <c r="EL15" s="224"/>
      <c r="EM15" s="222"/>
      <c r="EN15" s="223"/>
      <c r="EO15" s="223"/>
      <c r="EP15" s="223"/>
      <c r="EQ15" s="223"/>
      <c r="ER15" s="223"/>
      <c r="ES15" s="223"/>
      <c r="ET15" s="223"/>
      <c r="EU15" s="223"/>
      <c r="EV15" s="223"/>
      <c r="EW15" s="223"/>
      <c r="EX15" s="223"/>
      <c r="EY15" s="224"/>
    </row>
    <row r="16" spans="1:155" ht="16.5" customHeight="1">
      <c r="A16" s="21"/>
      <c r="B16" s="99" t="s">
        <v>1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36" t="s">
        <v>21</v>
      </c>
      <c r="V16" s="137"/>
      <c r="W16" s="137"/>
      <c r="X16" s="137"/>
      <c r="Y16" s="137"/>
      <c r="Z16" s="137"/>
      <c r="AA16" s="137"/>
      <c r="AB16" s="138"/>
      <c r="AC16" s="136"/>
      <c r="AD16" s="137"/>
      <c r="AE16" s="137"/>
      <c r="AF16" s="137"/>
      <c r="AG16" s="137"/>
      <c r="AH16" s="137"/>
      <c r="AI16" s="137"/>
      <c r="AJ16" s="137"/>
      <c r="AK16" s="137"/>
      <c r="AL16" s="138"/>
      <c r="AM16" s="130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2"/>
      <c r="AZ16" s="130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2"/>
      <c r="BM16" s="130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2"/>
      <c r="BZ16" s="130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2"/>
      <c r="CM16" s="130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2"/>
      <c r="CZ16" s="130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2"/>
      <c r="DM16" s="222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4"/>
      <c r="DZ16" s="222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4"/>
      <c r="EM16" s="222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4"/>
    </row>
    <row r="17" spans="1:155" ht="16.5" customHeight="1">
      <c r="A17" s="225" t="str">
        <f>'[1]лист12-14'!A17</f>
        <v>1. Услуги связи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136" t="s">
        <v>127</v>
      </c>
      <c r="V17" s="137"/>
      <c r="W17" s="137"/>
      <c r="X17" s="137"/>
      <c r="Y17" s="137"/>
      <c r="Z17" s="137"/>
      <c r="AA17" s="137"/>
      <c r="AB17" s="138"/>
      <c r="AC17" s="136"/>
      <c r="AD17" s="137"/>
      <c r="AE17" s="137"/>
      <c r="AF17" s="137"/>
      <c r="AG17" s="137"/>
      <c r="AH17" s="137"/>
      <c r="AI17" s="137"/>
      <c r="AJ17" s="137"/>
      <c r="AK17" s="137"/>
      <c r="AL17" s="138"/>
      <c r="AM17" s="130">
        <v>13000</v>
      </c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2"/>
      <c r="AZ17" s="130">
        <v>13000</v>
      </c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2"/>
      <c r="BM17" s="130">
        <v>13000</v>
      </c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2"/>
      <c r="BZ17" s="130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2"/>
      <c r="CM17" s="130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2"/>
      <c r="CZ17" s="130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2"/>
      <c r="DM17" s="222"/>
      <c r="DN17" s="223"/>
      <c r="DO17" s="223"/>
      <c r="DP17" s="223"/>
      <c r="DQ17" s="223"/>
      <c r="DR17" s="223"/>
      <c r="DS17" s="223"/>
      <c r="DT17" s="223"/>
      <c r="DU17" s="223"/>
      <c r="DV17" s="223"/>
      <c r="DW17" s="223"/>
      <c r="DX17" s="223"/>
      <c r="DY17" s="224"/>
      <c r="DZ17" s="222"/>
      <c r="EA17" s="223"/>
      <c r="EB17" s="223"/>
      <c r="EC17" s="223"/>
      <c r="ED17" s="223"/>
      <c r="EE17" s="223"/>
      <c r="EF17" s="223"/>
      <c r="EG17" s="223"/>
      <c r="EH17" s="223"/>
      <c r="EI17" s="223"/>
      <c r="EJ17" s="223"/>
      <c r="EK17" s="223"/>
      <c r="EL17" s="224"/>
      <c r="EM17" s="222"/>
      <c r="EN17" s="223"/>
      <c r="EO17" s="223"/>
      <c r="EP17" s="223"/>
      <c r="EQ17" s="223"/>
      <c r="ER17" s="223"/>
      <c r="ES17" s="223"/>
      <c r="ET17" s="223"/>
      <c r="EU17" s="223"/>
      <c r="EV17" s="223"/>
      <c r="EW17" s="223"/>
      <c r="EX17" s="223"/>
      <c r="EY17" s="224"/>
    </row>
    <row r="18" spans="1:155" ht="16.5" customHeight="1">
      <c r="A18" s="225" t="str">
        <f>'[1]лист12-14'!A18</f>
        <v>2. Оплата коммунальных услуг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136" t="s">
        <v>128</v>
      </c>
      <c r="V18" s="137"/>
      <c r="W18" s="137"/>
      <c r="X18" s="137"/>
      <c r="Y18" s="137"/>
      <c r="Z18" s="137"/>
      <c r="AA18" s="137"/>
      <c r="AB18" s="138"/>
      <c r="AC18" s="136"/>
      <c r="AD18" s="137"/>
      <c r="AE18" s="137"/>
      <c r="AF18" s="137"/>
      <c r="AG18" s="137"/>
      <c r="AH18" s="137"/>
      <c r="AI18" s="137"/>
      <c r="AJ18" s="137"/>
      <c r="AK18" s="137"/>
      <c r="AL18" s="138"/>
      <c r="AM18" s="130">
        <v>1218732.04</v>
      </c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2"/>
      <c r="AZ18" s="130">
        <v>1218732.04</v>
      </c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2"/>
      <c r="BM18" s="130">
        <v>1218732.04</v>
      </c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2"/>
      <c r="BZ18" s="130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2"/>
      <c r="CM18" s="130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2"/>
      <c r="CZ18" s="130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2"/>
      <c r="DM18" s="222"/>
      <c r="DN18" s="223"/>
      <c r="DO18" s="223"/>
      <c r="DP18" s="223"/>
      <c r="DQ18" s="223"/>
      <c r="DR18" s="223"/>
      <c r="DS18" s="223"/>
      <c r="DT18" s="223"/>
      <c r="DU18" s="223"/>
      <c r="DV18" s="223"/>
      <c r="DW18" s="223"/>
      <c r="DX18" s="223"/>
      <c r="DY18" s="224"/>
      <c r="DZ18" s="222"/>
      <c r="EA18" s="223"/>
      <c r="EB18" s="223"/>
      <c r="EC18" s="223"/>
      <c r="ED18" s="223"/>
      <c r="EE18" s="223"/>
      <c r="EF18" s="223"/>
      <c r="EG18" s="223"/>
      <c r="EH18" s="223"/>
      <c r="EI18" s="223"/>
      <c r="EJ18" s="223"/>
      <c r="EK18" s="223"/>
      <c r="EL18" s="224"/>
      <c r="EM18" s="222"/>
      <c r="EN18" s="223"/>
      <c r="EO18" s="223"/>
      <c r="EP18" s="223"/>
      <c r="EQ18" s="223"/>
      <c r="ER18" s="223"/>
      <c r="ES18" s="223"/>
      <c r="ET18" s="223"/>
      <c r="EU18" s="223"/>
      <c r="EV18" s="223"/>
      <c r="EW18" s="223"/>
      <c r="EX18" s="223"/>
      <c r="EY18" s="224"/>
    </row>
    <row r="19" spans="1:155" ht="27" customHeight="1">
      <c r="A19" s="225" t="str">
        <f>'[1]лист12-14'!A19</f>
        <v>3. Товары,работы или услуги на сумму, не превышающие 100 тыс.руб.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136" t="s">
        <v>303</v>
      </c>
      <c r="V19" s="137"/>
      <c r="W19" s="137"/>
      <c r="X19" s="137"/>
      <c r="Y19" s="137"/>
      <c r="Z19" s="137"/>
      <c r="AA19" s="137"/>
      <c r="AB19" s="138"/>
      <c r="AC19" s="136"/>
      <c r="AD19" s="137"/>
      <c r="AE19" s="137"/>
      <c r="AF19" s="137"/>
      <c r="AG19" s="137"/>
      <c r="AH19" s="137"/>
      <c r="AI19" s="137"/>
      <c r="AJ19" s="137"/>
      <c r="AK19" s="137"/>
      <c r="AL19" s="138"/>
      <c r="AM19" s="130">
        <v>2000000</v>
      </c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2"/>
      <c r="AZ19" s="130">
        <v>2000000</v>
      </c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2"/>
      <c r="BM19" s="130">
        <v>2000000</v>
      </c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2"/>
      <c r="BZ19" s="130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2"/>
      <c r="CM19" s="130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2"/>
      <c r="CZ19" s="130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2"/>
      <c r="DM19" s="222"/>
      <c r="DN19" s="223"/>
      <c r="DO19" s="223"/>
      <c r="DP19" s="223"/>
      <c r="DQ19" s="223"/>
      <c r="DR19" s="223"/>
      <c r="DS19" s="223"/>
      <c r="DT19" s="223"/>
      <c r="DU19" s="223"/>
      <c r="DV19" s="223"/>
      <c r="DW19" s="223"/>
      <c r="DX19" s="223"/>
      <c r="DY19" s="224"/>
      <c r="DZ19" s="222"/>
      <c r="EA19" s="223"/>
      <c r="EB19" s="223"/>
      <c r="EC19" s="223"/>
      <c r="ED19" s="223"/>
      <c r="EE19" s="223"/>
      <c r="EF19" s="223"/>
      <c r="EG19" s="223"/>
      <c r="EH19" s="223"/>
      <c r="EI19" s="223"/>
      <c r="EJ19" s="223"/>
      <c r="EK19" s="223"/>
      <c r="EL19" s="224"/>
      <c r="EM19" s="222"/>
      <c r="EN19" s="223"/>
      <c r="EO19" s="223"/>
      <c r="EP19" s="223"/>
      <c r="EQ19" s="223"/>
      <c r="ER19" s="223"/>
      <c r="ES19" s="223"/>
      <c r="ET19" s="223"/>
      <c r="EU19" s="223"/>
      <c r="EV19" s="223"/>
      <c r="EW19" s="223"/>
      <c r="EX19" s="223"/>
      <c r="EY19" s="224"/>
    </row>
    <row r="20" spans="1:155" ht="27" customHeight="1">
      <c r="A20" s="225" t="str">
        <f>'[1]лист12-14'!A20</f>
        <v>4. Закупки, не превышающие 400 тыс.руб.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136" t="s">
        <v>304</v>
      </c>
      <c r="V20" s="137"/>
      <c r="W20" s="137"/>
      <c r="X20" s="137"/>
      <c r="Y20" s="137"/>
      <c r="Z20" s="137"/>
      <c r="AA20" s="137"/>
      <c r="AB20" s="138"/>
      <c r="AC20" s="136"/>
      <c r="AD20" s="137"/>
      <c r="AE20" s="137"/>
      <c r="AF20" s="137"/>
      <c r="AG20" s="137"/>
      <c r="AH20" s="137"/>
      <c r="AI20" s="137"/>
      <c r="AJ20" s="137"/>
      <c r="AK20" s="137"/>
      <c r="AL20" s="138"/>
      <c r="AM20" s="130">
        <v>1923000</v>
      </c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2"/>
      <c r="AZ20" s="130">
        <v>1923000</v>
      </c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2"/>
      <c r="BM20" s="130">
        <v>1923000</v>
      </c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2"/>
      <c r="BZ20" s="130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2"/>
      <c r="CM20" s="130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2"/>
      <c r="CZ20" s="130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2"/>
      <c r="DM20" s="222"/>
      <c r="DN20" s="223"/>
      <c r="DO20" s="223"/>
      <c r="DP20" s="223"/>
      <c r="DQ20" s="223"/>
      <c r="DR20" s="223"/>
      <c r="DS20" s="223"/>
      <c r="DT20" s="223"/>
      <c r="DU20" s="223"/>
      <c r="DV20" s="223"/>
      <c r="DW20" s="223"/>
      <c r="DX20" s="223"/>
      <c r="DY20" s="224"/>
      <c r="DZ20" s="222"/>
      <c r="EA20" s="223"/>
      <c r="EB20" s="223"/>
      <c r="EC20" s="223"/>
      <c r="ED20" s="223"/>
      <c r="EE20" s="223"/>
      <c r="EF20" s="223"/>
      <c r="EG20" s="223"/>
      <c r="EH20" s="223"/>
      <c r="EI20" s="223"/>
      <c r="EJ20" s="223"/>
      <c r="EK20" s="223"/>
      <c r="EL20" s="224"/>
      <c r="EM20" s="222"/>
      <c r="EN20" s="223"/>
      <c r="EO20" s="223"/>
      <c r="EP20" s="223"/>
      <c r="EQ20" s="223"/>
      <c r="ER20" s="223"/>
      <c r="ES20" s="223"/>
      <c r="ET20" s="223"/>
      <c r="EU20" s="223"/>
      <c r="EV20" s="223"/>
      <c r="EW20" s="223"/>
      <c r="EX20" s="223"/>
      <c r="EY20" s="224"/>
    </row>
    <row r="21" spans="1:155" s="1" customFormat="1" ht="15"/>
    <row r="22" spans="1:155" s="7" customFormat="1" ht="14.25">
      <c r="B22" s="186" t="s">
        <v>282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</row>
    <row r="23" spans="1:155" s="1" customFormat="1" ht="15">
      <c r="AV23" s="78" t="s">
        <v>112</v>
      </c>
      <c r="AW23" s="78"/>
      <c r="AX23" s="78"/>
      <c r="AY23" s="78"/>
      <c r="AZ23" s="226" t="s">
        <v>328</v>
      </c>
      <c r="BA23" s="226"/>
      <c r="BB23" s="226"/>
      <c r="BC23" s="226"/>
      <c r="BD23" s="226"/>
      <c r="BE23" s="226"/>
      <c r="BF23" s="226"/>
      <c r="BG23" s="226"/>
      <c r="BH23" s="226"/>
      <c r="BI23" s="226"/>
      <c r="BJ23" s="226"/>
      <c r="BK23" s="226"/>
      <c r="BL23" s="226"/>
      <c r="BM23" s="226"/>
      <c r="BN23" s="226"/>
      <c r="BO23" s="226"/>
      <c r="BP23" s="226"/>
      <c r="BQ23" s="226"/>
      <c r="BR23" s="226"/>
      <c r="BS23" s="226"/>
      <c r="BT23" s="226"/>
      <c r="BU23" s="226"/>
      <c r="BV23" s="226"/>
      <c r="BW23" s="226"/>
      <c r="BX23" s="226"/>
      <c r="BY23" s="226"/>
      <c r="BZ23" s="226"/>
      <c r="CA23" s="226"/>
      <c r="CB23" s="226"/>
      <c r="CC23" s="226"/>
      <c r="CD23" s="226"/>
      <c r="CE23" s="226"/>
      <c r="CF23" s="226"/>
      <c r="CG23" s="226"/>
      <c r="CH23" s="226"/>
      <c r="CI23" s="226"/>
      <c r="CJ23" s="226"/>
      <c r="CK23" s="226"/>
      <c r="CL23" s="226"/>
      <c r="CM23" s="226"/>
      <c r="CN23" s="226"/>
      <c r="CO23" s="226"/>
      <c r="CP23" s="226"/>
      <c r="CQ23" s="226"/>
      <c r="CR23" s="226"/>
      <c r="CS23" s="226"/>
      <c r="CT23" s="79"/>
      <c r="CU23" s="79"/>
      <c r="CV23" s="79"/>
      <c r="CW23" s="79"/>
      <c r="CX23" s="83"/>
      <c r="CY23" s="83"/>
      <c r="CZ23" s="83"/>
      <c r="DA23" s="83"/>
      <c r="DB23" s="93"/>
      <c r="DC23" s="93"/>
      <c r="DD23" s="93"/>
    </row>
    <row r="24" spans="1:155" s="2" customFormat="1" ht="13.5" customHeight="1">
      <c r="AZ24" s="227" t="s">
        <v>129</v>
      </c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7"/>
      <c r="BS24" s="227"/>
      <c r="BT24" s="227"/>
      <c r="BU24" s="227"/>
      <c r="BV24" s="227"/>
      <c r="BW24" s="227"/>
      <c r="BX24" s="227"/>
      <c r="BY24" s="227"/>
      <c r="BZ24" s="227"/>
      <c r="CA24" s="227"/>
      <c r="CB24" s="227"/>
      <c r="CC24" s="227"/>
      <c r="CD24" s="227"/>
      <c r="CE24" s="227"/>
      <c r="CF24" s="227"/>
      <c r="CG24" s="227"/>
      <c r="CH24" s="227"/>
      <c r="CI24" s="227"/>
      <c r="CJ24" s="227"/>
      <c r="CK24" s="227"/>
      <c r="CL24" s="227"/>
      <c r="CM24" s="227"/>
      <c r="CN24" s="227"/>
      <c r="CO24" s="227"/>
      <c r="CP24" s="227"/>
      <c r="CQ24" s="227"/>
      <c r="CR24" s="227"/>
      <c r="CS24" s="227"/>
    </row>
    <row r="25" spans="1:155" s="1" customFormat="1" ht="7.5" customHeight="1"/>
    <row r="26" spans="1:155" s="1" customFormat="1" ht="46.5" customHeight="1">
      <c r="A26" s="174" t="s">
        <v>0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6"/>
      <c r="AM26" s="174" t="s">
        <v>45</v>
      </c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6"/>
      <c r="BS26" s="174" t="s">
        <v>138</v>
      </c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6"/>
    </row>
    <row r="27" spans="1:155" s="1" customFormat="1" ht="16.5" customHeight="1">
      <c r="A27" s="168">
        <v>1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70"/>
      <c r="AM27" s="168">
        <v>2</v>
      </c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70"/>
      <c r="BS27" s="168">
        <v>3</v>
      </c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70"/>
    </row>
    <row r="28" spans="1:155" s="1" customFormat="1" ht="17.25" customHeight="1">
      <c r="A28" s="19"/>
      <c r="B28" s="108" t="s">
        <v>134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9"/>
      <c r="AM28" s="136" t="s">
        <v>130</v>
      </c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8"/>
      <c r="BS28" s="222">
        <v>0</v>
      </c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23"/>
      <c r="CX28" s="223"/>
      <c r="CY28" s="224"/>
    </row>
    <row r="29" spans="1:155" s="1" customFormat="1" ht="16.5" customHeight="1">
      <c r="A29" s="19"/>
      <c r="B29" s="108" t="s">
        <v>135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9"/>
      <c r="AM29" s="136" t="s">
        <v>131</v>
      </c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8"/>
      <c r="BS29" s="222">
        <v>0</v>
      </c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223"/>
      <c r="CW29" s="223"/>
      <c r="CX29" s="223"/>
      <c r="CY29" s="224"/>
    </row>
    <row r="30" spans="1:155" s="1" customFormat="1" ht="15.75" customHeight="1">
      <c r="A30" s="19"/>
      <c r="B30" s="108" t="s">
        <v>136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9"/>
      <c r="AM30" s="136" t="s">
        <v>132</v>
      </c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8"/>
      <c r="BS30" s="222">
        <v>0</v>
      </c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3"/>
      <c r="CL30" s="223"/>
      <c r="CM30" s="223"/>
      <c r="CN30" s="223"/>
      <c r="CO30" s="223"/>
      <c r="CP30" s="223"/>
      <c r="CQ30" s="223"/>
      <c r="CR30" s="223"/>
      <c r="CS30" s="223"/>
      <c r="CT30" s="223"/>
      <c r="CU30" s="223"/>
      <c r="CV30" s="223"/>
      <c r="CW30" s="223"/>
      <c r="CX30" s="223"/>
      <c r="CY30" s="224"/>
    </row>
    <row r="31" spans="1:155" s="1" customFormat="1" ht="15.75" customHeight="1">
      <c r="A31" s="19"/>
      <c r="B31" s="108" t="s">
        <v>137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9"/>
      <c r="AM31" s="136" t="s">
        <v>133</v>
      </c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8"/>
      <c r="BS31" s="222">
        <v>0</v>
      </c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3"/>
      <c r="CQ31" s="223"/>
      <c r="CR31" s="223"/>
      <c r="CS31" s="223"/>
      <c r="CT31" s="223"/>
      <c r="CU31" s="223"/>
      <c r="CV31" s="223"/>
      <c r="CW31" s="223"/>
      <c r="CX31" s="223"/>
      <c r="CY31" s="224"/>
    </row>
    <row r="32" spans="1:155" s="1" customFormat="1" ht="9.75" customHeight="1"/>
    <row r="33" spans="1:154" s="7" customFormat="1" ht="14.25">
      <c r="B33" s="186" t="s">
        <v>283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6"/>
      <c r="DR33" s="186"/>
      <c r="DS33" s="186"/>
      <c r="DT33" s="186"/>
      <c r="DU33" s="186"/>
      <c r="DV33" s="186"/>
      <c r="DW33" s="186"/>
      <c r="DX33" s="186"/>
      <c r="DY33" s="186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6"/>
      <c r="EK33" s="186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6"/>
      <c r="EW33" s="186"/>
      <c r="EX33" s="186"/>
    </row>
    <row r="34" spans="1:154" s="1" customFormat="1" ht="10.5" customHeight="1"/>
    <row r="35" spans="1:154" s="1" customFormat="1" ht="16.5" customHeight="1">
      <c r="A35" s="174" t="s">
        <v>0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6"/>
      <c r="AM35" s="174" t="s">
        <v>45</v>
      </c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6"/>
      <c r="BS35" s="174" t="s">
        <v>139</v>
      </c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6"/>
    </row>
    <row r="36" spans="1:154" s="1" customFormat="1" ht="16.5" customHeight="1">
      <c r="A36" s="168">
        <v>1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70"/>
      <c r="AM36" s="168">
        <v>2</v>
      </c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70"/>
      <c r="BS36" s="168">
        <v>3</v>
      </c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70"/>
    </row>
    <row r="37" spans="1:154" s="1" customFormat="1" ht="27.75" customHeight="1">
      <c r="A37" s="19"/>
      <c r="B37" s="99" t="s">
        <v>140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100"/>
      <c r="AM37" s="136" t="s">
        <v>130</v>
      </c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8"/>
      <c r="BS37" s="228">
        <v>0</v>
      </c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30"/>
    </row>
    <row r="38" spans="1:154" s="1" customFormat="1" ht="66" customHeight="1">
      <c r="A38" s="19"/>
      <c r="B38" s="99" t="s">
        <v>254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100"/>
      <c r="AM38" s="136" t="s">
        <v>131</v>
      </c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8"/>
      <c r="BS38" s="228">
        <v>0</v>
      </c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30"/>
    </row>
    <row r="39" spans="1:154" s="1" customFormat="1" ht="31.5" customHeight="1">
      <c r="A39" s="19"/>
      <c r="B39" s="99" t="s">
        <v>141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100"/>
      <c r="AM39" s="136" t="s">
        <v>132</v>
      </c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8"/>
      <c r="BS39" s="228">
        <v>0</v>
      </c>
      <c r="BT39" s="229"/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30"/>
    </row>
    <row r="40" spans="1:154" s="1" customFormat="1" ht="9.75" customHeight="1"/>
    <row r="41" spans="1:154" s="1" customFormat="1" ht="15">
      <c r="A41" s="10" t="s">
        <v>253</v>
      </c>
    </row>
    <row r="42" spans="1:154" s="1" customFormat="1" ht="15">
      <c r="A42" s="10" t="s">
        <v>142</v>
      </c>
      <c r="AW42" s="231"/>
      <c r="AX42" s="231"/>
      <c r="AY42" s="231"/>
      <c r="AZ42" s="231"/>
      <c r="BA42" s="231"/>
      <c r="BB42" s="231"/>
      <c r="BC42" s="231"/>
      <c r="BD42" s="231"/>
      <c r="BE42" s="231"/>
      <c r="BF42" s="231"/>
      <c r="BG42" s="231"/>
      <c r="BH42" s="231"/>
      <c r="BI42" s="231"/>
      <c r="BJ42" s="231"/>
      <c r="BK42" s="231"/>
      <c r="BL42" s="231"/>
      <c r="BM42" s="231"/>
      <c r="BN42" s="231"/>
      <c r="BO42" s="231"/>
      <c r="BP42" s="231"/>
      <c r="BQ42" s="231" t="s">
        <v>329</v>
      </c>
      <c r="BR42" s="231"/>
      <c r="BS42" s="231"/>
      <c r="BT42" s="231"/>
      <c r="BU42" s="231"/>
      <c r="BV42" s="231"/>
      <c r="BW42" s="231"/>
      <c r="BX42" s="231"/>
      <c r="BY42" s="231"/>
      <c r="BZ42" s="231"/>
      <c r="CA42" s="231"/>
      <c r="CB42" s="231"/>
      <c r="CC42" s="231"/>
      <c r="CD42" s="231"/>
      <c r="CE42" s="231"/>
      <c r="CF42" s="231"/>
      <c r="CG42" s="231"/>
      <c r="CH42" s="231"/>
      <c r="CI42" s="231"/>
      <c r="CJ42" s="231"/>
      <c r="CK42" s="231"/>
      <c r="CL42" s="231"/>
      <c r="CM42" s="231"/>
      <c r="CN42" s="231"/>
      <c r="CO42" s="231"/>
      <c r="CP42" s="231"/>
      <c r="CQ42" s="231"/>
      <c r="CR42" s="231"/>
      <c r="CS42" s="231"/>
      <c r="CT42" s="231"/>
    </row>
    <row r="43" spans="1:154" s="2" customFormat="1" ht="13.5" customHeight="1">
      <c r="AW43" s="227" t="s">
        <v>5</v>
      </c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7"/>
      <c r="BM43" s="227"/>
      <c r="BN43" s="227"/>
      <c r="BO43" s="227"/>
      <c r="BP43" s="227"/>
      <c r="BQ43" s="227" t="s">
        <v>6</v>
      </c>
      <c r="BR43" s="227"/>
      <c r="BS43" s="227"/>
      <c r="BT43" s="227"/>
      <c r="BU43" s="227"/>
      <c r="BV43" s="227"/>
      <c r="BW43" s="227"/>
      <c r="BX43" s="227"/>
      <c r="BY43" s="227"/>
      <c r="BZ43" s="227"/>
      <c r="CA43" s="227"/>
      <c r="CB43" s="227"/>
      <c r="CC43" s="227"/>
      <c r="CD43" s="227"/>
      <c r="CE43" s="227"/>
      <c r="CF43" s="227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</row>
    <row r="44" spans="1:154" s="1" customFormat="1" ht="15">
      <c r="A44" s="10" t="s">
        <v>250</v>
      </c>
    </row>
    <row r="45" spans="1:154" s="1" customFormat="1" ht="15">
      <c r="A45" s="10" t="s">
        <v>252</v>
      </c>
    </row>
    <row r="46" spans="1:154" s="1" customFormat="1" ht="15">
      <c r="A46" s="10" t="s">
        <v>251</v>
      </c>
      <c r="AW46" s="231"/>
      <c r="AX46" s="231"/>
      <c r="AY46" s="231"/>
      <c r="AZ46" s="231"/>
      <c r="BA46" s="231"/>
      <c r="BB46" s="231"/>
      <c r="BC46" s="231"/>
      <c r="BD46" s="231"/>
      <c r="BE46" s="231"/>
      <c r="BF46" s="231"/>
      <c r="BG46" s="231"/>
      <c r="BH46" s="231"/>
      <c r="BI46" s="231"/>
      <c r="BJ46" s="231"/>
      <c r="BK46" s="231"/>
      <c r="BL46" s="231"/>
      <c r="BM46" s="231"/>
      <c r="BN46" s="231"/>
      <c r="BO46" s="231"/>
      <c r="BP46" s="231"/>
      <c r="BQ46" s="231" t="s">
        <v>294</v>
      </c>
      <c r="BR46" s="231"/>
      <c r="BS46" s="231"/>
      <c r="BT46" s="231"/>
      <c r="BU46" s="231"/>
      <c r="BV46" s="231"/>
      <c r="BW46" s="231"/>
      <c r="BX46" s="231"/>
      <c r="BY46" s="231"/>
      <c r="BZ46" s="231"/>
      <c r="CA46" s="231"/>
      <c r="CB46" s="231"/>
      <c r="CC46" s="231"/>
      <c r="CD46" s="231"/>
      <c r="CE46" s="231"/>
      <c r="CF46" s="231"/>
      <c r="CG46" s="231"/>
      <c r="CH46" s="231"/>
      <c r="CI46" s="231"/>
      <c r="CJ46" s="231"/>
      <c r="CK46" s="231"/>
      <c r="CL46" s="231"/>
      <c r="CM46" s="231"/>
      <c r="CN46" s="231"/>
      <c r="CO46" s="231"/>
      <c r="CP46" s="231"/>
      <c r="CQ46" s="231"/>
      <c r="CR46" s="231"/>
      <c r="CS46" s="231"/>
      <c r="CT46" s="231"/>
    </row>
    <row r="47" spans="1:154" s="2" customFormat="1" ht="13.5" customHeight="1">
      <c r="AW47" s="227" t="s">
        <v>5</v>
      </c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7"/>
      <c r="BQ47" s="227" t="s">
        <v>6</v>
      </c>
      <c r="BR47" s="227"/>
      <c r="BS47" s="227"/>
      <c r="BT47" s="227"/>
      <c r="BU47" s="227"/>
      <c r="BV47" s="227"/>
      <c r="BW47" s="227"/>
      <c r="BX47" s="227"/>
      <c r="BY47" s="227"/>
      <c r="BZ47" s="227"/>
      <c r="CA47" s="227"/>
      <c r="CB47" s="227"/>
      <c r="CC47" s="227"/>
      <c r="CD47" s="227"/>
      <c r="CE47" s="227"/>
      <c r="CF47" s="227"/>
      <c r="CG47" s="227"/>
      <c r="CH47" s="227"/>
      <c r="CI47" s="227"/>
      <c r="CJ47" s="227"/>
      <c r="CK47" s="227"/>
      <c r="CL47" s="227"/>
      <c r="CM47" s="227"/>
      <c r="CN47" s="227"/>
      <c r="CO47" s="227"/>
      <c r="CP47" s="227"/>
      <c r="CQ47" s="227"/>
      <c r="CR47" s="227"/>
      <c r="CS47" s="227"/>
      <c r="CT47" s="227"/>
    </row>
    <row r="48" spans="1:154" s="1" customFormat="1" ht="15">
      <c r="A48" s="10" t="s">
        <v>249</v>
      </c>
    </row>
    <row r="49" spans="1:98" s="1" customFormat="1" ht="15">
      <c r="A49" s="10" t="s">
        <v>143</v>
      </c>
      <c r="AW49" s="231"/>
      <c r="AX49" s="231"/>
      <c r="AY49" s="231"/>
      <c r="AZ49" s="231"/>
      <c r="BA49" s="231"/>
      <c r="BB49" s="231"/>
      <c r="BC49" s="231"/>
      <c r="BD49" s="231"/>
      <c r="BE49" s="231"/>
      <c r="BF49" s="231"/>
      <c r="BG49" s="231"/>
      <c r="BH49" s="231"/>
      <c r="BI49" s="231"/>
      <c r="BJ49" s="231"/>
      <c r="BK49" s="231"/>
      <c r="BL49" s="231"/>
      <c r="BM49" s="231"/>
      <c r="BN49" s="231"/>
      <c r="BO49" s="231"/>
      <c r="BP49" s="231"/>
      <c r="BQ49" s="231" t="s">
        <v>293</v>
      </c>
      <c r="BR49" s="231"/>
      <c r="BS49" s="231"/>
      <c r="BT49" s="231"/>
      <c r="BU49" s="231"/>
      <c r="BV49" s="231"/>
      <c r="BW49" s="231"/>
      <c r="BX49" s="231"/>
      <c r="BY49" s="231"/>
      <c r="BZ49" s="231"/>
      <c r="CA49" s="231"/>
      <c r="CB49" s="231"/>
      <c r="CC49" s="231"/>
      <c r="CD49" s="231"/>
      <c r="CE49" s="231"/>
      <c r="CF49" s="231"/>
      <c r="CG49" s="231"/>
      <c r="CH49" s="231"/>
      <c r="CI49" s="231"/>
      <c r="CJ49" s="231"/>
      <c r="CK49" s="231"/>
      <c r="CL49" s="231"/>
      <c r="CM49" s="231"/>
      <c r="CN49" s="231"/>
      <c r="CO49" s="231"/>
      <c r="CP49" s="231"/>
      <c r="CQ49" s="231"/>
      <c r="CR49" s="231"/>
      <c r="CS49" s="231"/>
      <c r="CT49" s="231"/>
    </row>
    <row r="50" spans="1:98" s="2" customFormat="1" ht="20.25" customHeight="1">
      <c r="AW50" s="227" t="s">
        <v>5</v>
      </c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7"/>
      <c r="BM50" s="227"/>
      <c r="BN50" s="227"/>
      <c r="BO50" s="227"/>
      <c r="BP50" s="227"/>
      <c r="BQ50" s="227" t="s">
        <v>6</v>
      </c>
      <c r="BR50" s="227"/>
      <c r="BS50" s="227"/>
      <c r="BT50" s="227"/>
      <c r="BU50" s="227"/>
      <c r="BV50" s="227"/>
      <c r="BW50" s="227"/>
      <c r="BX50" s="227"/>
      <c r="BY50" s="227"/>
      <c r="BZ50" s="227"/>
      <c r="CA50" s="227"/>
      <c r="CB50" s="227"/>
      <c r="CC50" s="227"/>
      <c r="CD50" s="227"/>
      <c r="CE50" s="227"/>
      <c r="CF50" s="227"/>
      <c r="CG50" s="227"/>
      <c r="CH50" s="227"/>
      <c r="CI50" s="227"/>
      <c r="CJ50" s="227"/>
      <c r="CK50" s="227"/>
      <c r="CL50" s="227"/>
      <c r="CM50" s="227"/>
      <c r="CN50" s="227"/>
      <c r="CO50" s="227"/>
      <c r="CP50" s="227"/>
      <c r="CQ50" s="227"/>
      <c r="CR50" s="227"/>
      <c r="CS50" s="227"/>
      <c r="CT50" s="227"/>
    </row>
    <row r="51" spans="1:98" s="1" customFormat="1" ht="15">
      <c r="A51" s="10" t="s">
        <v>149</v>
      </c>
      <c r="AW51" s="231"/>
      <c r="AX51" s="231"/>
      <c r="AY51" s="231"/>
      <c r="AZ51" s="231"/>
      <c r="BA51" s="231"/>
      <c r="BB51" s="231"/>
      <c r="BC51" s="231"/>
      <c r="BD51" s="231"/>
      <c r="BE51" s="231"/>
      <c r="BF51" s="231"/>
      <c r="BG51" s="231"/>
      <c r="BH51" s="231"/>
      <c r="BI51" s="231"/>
      <c r="BJ51" s="231"/>
      <c r="BK51" s="231"/>
      <c r="BL51" s="231"/>
      <c r="BM51" s="231"/>
      <c r="BN51" s="231"/>
      <c r="BO51" s="231"/>
      <c r="BP51" s="231"/>
      <c r="BQ51" s="231" t="s">
        <v>305</v>
      </c>
      <c r="BR51" s="231"/>
      <c r="BS51" s="231"/>
      <c r="BT51" s="231"/>
      <c r="BU51" s="231"/>
      <c r="BV51" s="231"/>
      <c r="BW51" s="231"/>
      <c r="BX51" s="231"/>
      <c r="BY51" s="231"/>
      <c r="BZ51" s="231"/>
      <c r="CA51" s="231"/>
      <c r="CB51" s="231"/>
      <c r="CC51" s="231"/>
      <c r="CD51" s="231"/>
      <c r="CE51" s="231"/>
      <c r="CF51" s="231"/>
      <c r="CG51" s="231"/>
      <c r="CH51" s="231"/>
      <c r="CI51" s="231"/>
      <c r="CJ51" s="231"/>
      <c r="CK51" s="231"/>
      <c r="CL51" s="231"/>
      <c r="CM51" s="231"/>
      <c r="CN51" s="231"/>
      <c r="CO51" s="231"/>
      <c r="CP51" s="231"/>
      <c r="CQ51" s="231"/>
      <c r="CR51" s="231"/>
      <c r="CS51" s="231"/>
      <c r="CT51" s="231"/>
    </row>
    <row r="52" spans="1:98" s="2" customFormat="1" ht="13.5" customHeight="1">
      <c r="AW52" s="227" t="s">
        <v>5</v>
      </c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7"/>
      <c r="BM52" s="227"/>
      <c r="BN52" s="227"/>
      <c r="BO52" s="227"/>
      <c r="BP52" s="227"/>
      <c r="BQ52" s="227" t="s">
        <v>6</v>
      </c>
      <c r="BR52" s="227"/>
      <c r="BS52" s="227"/>
      <c r="BT52" s="227"/>
      <c r="BU52" s="227"/>
      <c r="BV52" s="227"/>
      <c r="BW52" s="227"/>
      <c r="BX52" s="227"/>
      <c r="BY52" s="227"/>
      <c r="BZ52" s="227"/>
      <c r="CA52" s="227"/>
      <c r="CB52" s="227"/>
      <c r="CC52" s="227"/>
      <c r="CD52" s="227"/>
      <c r="CE52" s="227"/>
      <c r="CF52" s="227"/>
      <c r="CG52" s="227"/>
      <c r="CH52" s="227"/>
      <c r="CI52" s="227"/>
      <c r="CJ52" s="227"/>
      <c r="CK52" s="227"/>
      <c r="CL52" s="227"/>
      <c r="CM52" s="227"/>
      <c r="CN52" s="227"/>
      <c r="CO52" s="227"/>
      <c r="CP52" s="227"/>
      <c r="CQ52" s="227"/>
      <c r="CR52" s="227"/>
      <c r="CS52" s="227"/>
      <c r="CT52" s="227"/>
    </row>
    <row r="53" spans="1:98" s="1" customFormat="1" ht="15">
      <c r="A53" s="1" t="s">
        <v>144</v>
      </c>
      <c r="G53" s="118" t="s">
        <v>306</v>
      </c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</row>
    <row r="54" spans="1:98" s="1" customFormat="1" ht="12" customHeight="1"/>
    <row r="55" spans="1:98" s="1" customFormat="1" ht="15">
      <c r="A55" s="78" t="s">
        <v>2</v>
      </c>
      <c r="B55" s="78"/>
      <c r="C55" s="118" t="s">
        <v>284</v>
      </c>
      <c r="D55" s="118"/>
      <c r="E55" s="118"/>
      <c r="F55" s="118"/>
      <c r="G55" s="73" t="s">
        <v>2</v>
      </c>
      <c r="H55" s="73"/>
      <c r="I55" s="73"/>
      <c r="J55" s="118" t="s">
        <v>285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78">
        <v>20</v>
      </c>
      <c r="AC55" s="78"/>
      <c r="AD55" s="78"/>
      <c r="AE55" s="78"/>
      <c r="AF55" s="232" t="s">
        <v>292</v>
      </c>
      <c r="AG55" s="232"/>
      <c r="AH55" s="232"/>
      <c r="AI55" s="232"/>
      <c r="AJ55" s="1" t="s">
        <v>3</v>
      </c>
    </row>
    <row r="56" spans="1:98" s="1" customFormat="1" ht="3" customHeight="1"/>
  </sheetData>
  <mergeCells count="255">
    <mergeCell ref="A55:B55"/>
    <mergeCell ref="C55:F55"/>
    <mergeCell ref="G55:I55"/>
    <mergeCell ref="J55:AA55"/>
    <mergeCell ref="AW43:BP43"/>
    <mergeCell ref="B37:AL37"/>
    <mergeCell ref="AB55:AE55"/>
    <mergeCell ref="AF55:AI55"/>
    <mergeCell ref="G53:AL53"/>
    <mergeCell ref="AW49:BP49"/>
    <mergeCell ref="AW51:BP51"/>
    <mergeCell ref="AW52:BP52"/>
    <mergeCell ref="AW47:BP47"/>
    <mergeCell ref="BQ52:CT52"/>
    <mergeCell ref="BQ47:CT47"/>
    <mergeCell ref="AW46:BP46"/>
    <mergeCell ref="BQ46:CT46"/>
    <mergeCell ref="AW50:BP50"/>
    <mergeCell ref="BQ51:CT51"/>
    <mergeCell ref="BQ49:CT49"/>
    <mergeCell ref="BQ50:CT50"/>
    <mergeCell ref="BQ43:CT43"/>
    <mergeCell ref="BS29:CY29"/>
    <mergeCell ref="BS35:CY35"/>
    <mergeCell ref="B33:EX33"/>
    <mergeCell ref="A35:AL35"/>
    <mergeCell ref="AM35:BR35"/>
    <mergeCell ref="AM31:BR31"/>
    <mergeCell ref="BQ42:CT42"/>
    <mergeCell ref="AW42:BP42"/>
    <mergeCell ref="B31:AL31"/>
    <mergeCell ref="B39:AL39"/>
    <mergeCell ref="BS30:CY30"/>
    <mergeCell ref="BS38:CY38"/>
    <mergeCell ref="AM39:BR39"/>
    <mergeCell ref="B28:AL28"/>
    <mergeCell ref="B29:AL29"/>
    <mergeCell ref="B30:AL30"/>
    <mergeCell ref="AM37:BR37"/>
    <mergeCell ref="BS37:CY37"/>
    <mergeCell ref="BS39:CY39"/>
    <mergeCell ref="AM38:BR38"/>
    <mergeCell ref="BS26:CY26"/>
    <mergeCell ref="BS27:CY27"/>
    <mergeCell ref="BS28:CY28"/>
    <mergeCell ref="BS31:CY31"/>
    <mergeCell ref="AM26:BR26"/>
    <mergeCell ref="AM30:BR30"/>
    <mergeCell ref="AM28:BR28"/>
    <mergeCell ref="AM36:BR36"/>
    <mergeCell ref="AM19:AY19"/>
    <mergeCell ref="U20:AB20"/>
    <mergeCell ref="A36:AL36"/>
    <mergeCell ref="B38:AL38"/>
    <mergeCell ref="BS36:CY36"/>
    <mergeCell ref="A27:AL27"/>
    <mergeCell ref="AM27:BR27"/>
    <mergeCell ref="AM29:BR29"/>
    <mergeCell ref="CT23:CW23"/>
    <mergeCell ref="AC20:AL20"/>
    <mergeCell ref="AM20:AY20"/>
    <mergeCell ref="AZ24:CS24"/>
    <mergeCell ref="A26:AL26"/>
    <mergeCell ref="AC19:AL19"/>
    <mergeCell ref="A18:T18"/>
    <mergeCell ref="U18:AB18"/>
    <mergeCell ref="A19:T19"/>
    <mergeCell ref="A20:T20"/>
    <mergeCell ref="U19:AB19"/>
    <mergeCell ref="DM20:DY20"/>
    <mergeCell ref="AZ20:BL20"/>
    <mergeCell ref="BZ20:CL20"/>
    <mergeCell ref="EM20:EY20"/>
    <mergeCell ref="BM20:BY20"/>
    <mergeCell ref="BM19:BY19"/>
    <mergeCell ref="AZ19:BL19"/>
    <mergeCell ref="DZ20:EL20"/>
    <mergeCell ref="CZ20:DL20"/>
    <mergeCell ref="CM19:CY19"/>
    <mergeCell ref="CZ19:DL19"/>
    <mergeCell ref="BZ19:CL19"/>
    <mergeCell ref="DM19:DY19"/>
    <mergeCell ref="AV23:AY23"/>
    <mergeCell ref="AZ23:CS23"/>
    <mergeCell ref="CM20:CY20"/>
    <mergeCell ref="CX23:DA23"/>
    <mergeCell ref="B22:EX22"/>
    <mergeCell ref="DB23:DD23"/>
    <mergeCell ref="DZ19:EL19"/>
    <mergeCell ref="EM19:EY19"/>
    <mergeCell ref="EM16:EY16"/>
    <mergeCell ref="EM15:EY15"/>
    <mergeCell ref="DZ15:EL15"/>
    <mergeCell ref="EM17:EY17"/>
    <mergeCell ref="DZ17:EL17"/>
    <mergeCell ref="EM18:EY18"/>
    <mergeCell ref="AZ18:BL18"/>
    <mergeCell ref="AC18:AL18"/>
    <mergeCell ref="AM18:AY18"/>
    <mergeCell ref="CM18:CY18"/>
    <mergeCell ref="AC17:AL17"/>
    <mergeCell ref="BZ18:CL18"/>
    <mergeCell ref="AM17:AY17"/>
    <mergeCell ref="BM18:BY18"/>
    <mergeCell ref="CM17:CY17"/>
    <mergeCell ref="CZ15:DL15"/>
    <mergeCell ref="DM18:DY18"/>
    <mergeCell ref="DZ18:EL18"/>
    <mergeCell ref="CZ18:DL18"/>
    <mergeCell ref="DZ16:EL16"/>
    <mergeCell ref="DM16:DY16"/>
    <mergeCell ref="CZ16:DL16"/>
    <mergeCell ref="CZ17:DL17"/>
    <mergeCell ref="BM17:BY17"/>
    <mergeCell ref="BZ17:CL17"/>
    <mergeCell ref="AZ17:BL17"/>
    <mergeCell ref="DM17:DY17"/>
    <mergeCell ref="BZ16:CL16"/>
    <mergeCell ref="CM16:CY16"/>
    <mergeCell ref="U17:AB17"/>
    <mergeCell ref="A17:T17"/>
    <mergeCell ref="B14:T14"/>
    <mergeCell ref="U14:AB14"/>
    <mergeCell ref="AZ15:BL15"/>
    <mergeCell ref="DM15:DY15"/>
    <mergeCell ref="B15:T15"/>
    <mergeCell ref="U15:AB15"/>
    <mergeCell ref="BZ15:CL15"/>
    <mergeCell ref="CM15:CY15"/>
    <mergeCell ref="BZ13:CL13"/>
    <mergeCell ref="BM13:BY13"/>
    <mergeCell ref="AM14:AY14"/>
    <mergeCell ref="AZ14:BL14"/>
    <mergeCell ref="BM14:BY14"/>
    <mergeCell ref="B16:T16"/>
    <mergeCell ref="BM15:BY15"/>
    <mergeCell ref="AC15:AL15"/>
    <mergeCell ref="AM15:AY15"/>
    <mergeCell ref="U13:AB13"/>
    <mergeCell ref="BM16:BY16"/>
    <mergeCell ref="U16:AB16"/>
    <mergeCell ref="AC16:AL16"/>
    <mergeCell ref="AM16:AY16"/>
    <mergeCell ref="AZ16:BL16"/>
    <mergeCell ref="AZ13:BL13"/>
    <mergeCell ref="AC13:AL13"/>
    <mergeCell ref="AC14:AL14"/>
    <mergeCell ref="CM13:CY13"/>
    <mergeCell ref="AM12:AY12"/>
    <mergeCell ref="CM10:CY10"/>
    <mergeCell ref="EM14:EY14"/>
    <mergeCell ref="DZ14:EL14"/>
    <mergeCell ref="DZ13:EL13"/>
    <mergeCell ref="BZ14:CL14"/>
    <mergeCell ref="DM14:DY14"/>
    <mergeCell ref="CM14:CY14"/>
    <mergeCell ref="CZ14:DL14"/>
    <mergeCell ref="U12:AB12"/>
    <mergeCell ref="AZ9:BL9"/>
    <mergeCell ref="AM13:AY13"/>
    <mergeCell ref="B13:T13"/>
    <mergeCell ref="EM13:EY13"/>
    <mergeCell ref="AC10:AL10"/>
    <mergeCell ref="U11:AB11"/>
    <mergeCell ref="AC12:AL12"/>
    <mergeCell ref="DM13:DY13"/>
    <mergeCell ref="CZ13:DL13"/>
    <mergeCell ref="U10:AB10"/>
    <mergeCell ref="AC11:AL11"/>
    <mergeCell ref="BZ11:CL11"/>
    <mergeCell ref="BZ12:CL12"/>
    <mergeCell ref="B12:T12"/>
    <mergeCell ref="B11:T11"/>
    <mergeCell ref="AZ10:BL10"/>
    <mergeCell ref="AM10:AY10"/>
    <mergeCell ref="AM11:AY11"/>
    <mergeCell ref="AZ11:BL11"/>
    <mergeCell ref="A9:T9"/>
    <mergeCell ref="AC9:AL9"/>
    <mergeCell ref="AM8:AY8"/>
    <mergeCell ref="CM11:CY11"/>
    <mergeCell ref="BZ8:CL8"/>
    <mergeCell ref="BZ10:CL10"/>
    <mergeCell ref="BM8:BY8"/>
    <mergeCell ref="BM10:BY10"/>
    <mergeCell ref="U9:AB9"/>
    <mergeCell ref="B10:T10"/>
    <mergeCell ref="ET7:EV7"/>
    <mergeCell ref="AT7:AV7"/>
    <mergeCell ref="AW7:AY7"/>
    <mergeCell ref="EM9:EY9"/>
    <mergeCell ref="EM8:EY8"/>
    <mergeCell ref="DZ9:EL9"/>
    <mergeCell ref="DM8:DY8"/>
    <mergeCell ref="DM9:DY9"/>
    <mergeCell ref="EM12:EY12"/>
    <mergeCell ref="DM12:DY12"/>
    <mergeCell ref="CZ10:DL10"/>
    <mergeCell ref="DZ10:EL10"/>
    <mergeCell ref="AZ8:BL8"/>
    <mergeCell ref="AM9:AY9"/>
    <mergeCell ref="CM12:CY12"/>
    <mergeCell ref="AZ12:BL12"/>
    <mergeCell ref="BM12:BY12"/>
    <mergeCell ref="BM11:BY11"/>
    <mergeCell ref="DM10:DY10"/>
    <mergeCell ref="CZ9:DL9"/>
    <mergeCell ref="DZ8:EL8"/>
    <mergeCell ref="CZ8:DL8"/>
    <mergeCell ref="EM10:EY10"/>
    <mergeCell ref="CZ12:DL12"/>
    <mergeCell ref="CZ11:DL11"/>
    <mergeCell ref="EM11:EY11"/>
    <mergeCell ref="DM11:DY11"/>
    <mergeCell ref="DZ11:EL11"/>
    <mergeCell ref="DZ12:EL12"/>
    <mergeCell ref="BM9:BY9"/>
    <mergeCell ref="BZ9:CL9"/>
    <mergeCell ref="CM7:CS7"/>
    <mergeCell ref="CM9:CY9"/>
    <mergeCell ref="CM8:CY8"/>
    <mergeCell ref="CJ7:CL7"/>
    <mergeCell ref="BM7:BS7"/>
    <mergeCell ref="BT7:BV7"/>
    <mergeCell ref="EG7:EI7"/>
    <mergeCell ref="B1:EX1"/>
    <mergeCell ref="BF2:BI2"/>
    <mergeCell ref="A4:T8"/>
    <mergeCell ref="U4:AB8"/>
    <mergeCell ref="AC4:AL8"/>
    <mergeCell ref="AM7:AS7"/>
    <mergeCell ref="EM7:ES7"/>
    <mergeCell ref="CG7:CI7"/>
    <mergeCell ref="EW7:EY7"/>
    <mergeCell ref="AM5:BY6"/>
    <mergeCell ref="BJ2:DE2"/>
    <mergeCell ref="CW7:CY7"/>
    <mergeCell ref="AM4:EY4"/>
    <mergeCell ref="BZ5:EY5"/>
    <mergeCell ref="BZ6:DL6"/>
    <mergeCell ref="DM6:EY6"/>
    <mergeCell ref="AZ7:BF7"/>
    <mergeCell ref="BW7:BY7"/>
    <mergeCell ref="BG7:BI7"/>
    <mergeCell ref="DZ7:EF7"/>
    <mergeCell ref="EJ7:EL7"/>
    <mergeCell ref="BJ7:BL7"/>
    <mergeCell ref="DW7:DY7"/>
    <mergeCell ref="DT7:DV7"/>
    <mergeCell ref="DG7:DI7"/>
    <mergeCell ref="DJ7:DL7"/>
    <mergeCell ref="BZ7:CF7"/>
    <mergeCell ref="CZ7:DF7"/>
    <mergeCell ref="CT7:CV7"/>
    <mergeCell ref="DM7:DS7"/>
  </mergeCells>
  <phoneticPr fontId="0" type="noConversion"/>
  <pageMargins left="0.78740157480314965" right="0.70866141732283472" top="0.78740157480314965" bottom="0.78740157480314965" header="0.19685039370078741" footer="0.19685039370078741"/>
  <pageSetup paperSize="9"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стр.1</vt:lpstr>
      <vt:lpstr>Лист 3-5</vt:lpstr>
      <vt:lpstr>лист 6-11</vt:lpstr>
      <vt:lpstr>лист12-14</vt:lpstr>
      <vt:lpstr>'Лист 3-5'!Область_печати</vt:lpstr>
      <vt:lpstr>'лист 6-11'!Область_печати</vt:lpstr>
      <vt:lpstr>'лист12-14'!Область_печати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Банк5</cp:lastModifiedBy>
  <cp:lastPrinted>2019-01-18T06:21:48Z</cp:lastPrinted>
  <dcterms:created xsi:type="dcterms:W3CDTF">2010-11-26T07:12:57Z</dcterms:created>
  <dcterms:modified xsi:type="dcterms:W3CDTF">2019-02-27T07:05:20Z</dcterms:modified>
</cp:coreProperties>
</file>